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7065" activeTab="1"/>
  </bookViews>
  <sheets>
    <sheet name="tabla de valoración " sheetId="5" r:id="rId1"/>
    <sheet name="Matriz" sheetId="1" r:id="rId2"/>
  </sheets>
  <calcPr calcId="125725"/>
</workbook>
</file>

<file path=xl/calcChain.xml><?xml version="1.0" encoding="utf-8"?>
<calcChain xmlns="http://schemas.openxmlformats.org/spreadsheetml/2006/main">
  <c r="Q24" i="1"/>
  <c r="Q23"/>
  <c r="Q22"/>
  <c r="N13"/>
  <c r="N14"/>
  <c r="N15"/>
  <c r="N16"/>
  <c r="N17"/>
  <c r="N18"/>
  <c r="N19"/>
  <c r="N20"/>
  <c r="N21"/>
  <c r="N22"/>
  <c r="N23"/>
  <c r="N24"/>
  <c r="N12"/>
</calcChain>
</file>

<file path=xl/comments1.xml><?xml version="1.0" encoding="utf-8"?>
<comments xmlns="http://schemas.openxmlformats.org/spreadsheetml/2006/main">
  <authors>
    <author>LUZ EVERLYN TOVAR CUBILLOS</author>
  </authors>
  <commentList>
    <comment ref="L11" authorId="0">
      <text>
        <r>
          <rPr>
            <sz val="9"/>
            <color indexed="81"/>
            <rFont val="Tahoma"/>
            <family val="2"/>
          </rPr>
          <t>0= BAJO,
2 =MEDIO
6 =ALTO
10= MUY ALTO</t>
        </r>
      </text>
    </comment>
    <comment ref="M11" authorId="0">
      <text>
        <r>
          <rPr>
            <sz val="9"/>
            <color indexed="81"/>
            <rFont val="Tahoma"/>
            <family val="2"/>
          </rPr>
          <t xml:space="preserve">4=CONTINUA
3 = FRECUENTE
2 =OCASIONAL
1=ESPORADICA
</t>
        </r>
      </text>
    </comment>
    <comment ref="P11" authorId="0">
      <text>
        <r>
          <rPr>
            <b/>
            <sz val="9"/>
            <color indexed="81"/>
            <rFont val="Tahoma"/>
            <family val="2"/>
          </rPr>
          <t>100= MORTAL O CATASTROFICO
60=MUY GRAVE
25=GRAVE
10=LEVE</t>
        </r>
      </text>
    </comment>
  </commentList>
</comments>
</file>

<file path=xl/sharedStrings.xml><?xml version="1.0" encoding="utf-8"?>
<sst xmlns="http://schemas.openxmlformats.org/spreadsheetml/2006/main" count="414" uniqueCount="246">
  <si>
    <t>PROCESO</t>
  </si>
  <si>
    <t>ACTIVIDADES</t>
  </si>
  <si>
    <t>TAREAS</t>
  </si>
  <si>
    <t>ACTUALIZACION GTC 45</t>
  </si>
  <si>
    <t>DESCRIPCION</t>
  </si>
  <si>
    <t>PELIGROS</t>
  </si>
  <si>
    <t>EFECTOS POSIBLES</t>
  </si>
  <si>
    <t>CONTROLES EXISTENTES</t>
  </si>
  <si>
    <t>FUENTE</t>
  </si>
  <si>
    <t>MEDIO</t>
  </si>
  <si>
    <t>INDIVIDUO</t>
  </si>
  <si>
    <t>INTERPRETACION DEL NIVEL DE PROBABILIDAD</t>
  </si>
  <si>
    <t>NIVEL DE CONSECUENCIA</t>
  </si>
  <si>
    <t>INTERPRETACION DEL NIVEL DE RIESGO</t>
  </si>
  <si>
    <t>VALORACION DEL RIESGO</t>
  </si>
  <si>
    <t>ACEPTABILIDAD DEL RIESGO</t>
  </si>
  <si>
    <t>CRITERIOS PARA CONTROLES</t>
  </si>
  <si>
    <t>MEDIDAS DE INTERVENCION</t>
  </si>
  <si>
    <t>ELIMINACION</t>
  </si>
  <si>
    <t>SUSTITUCION</t>
  </si>
  <si>
    <t>CONTROLE DE INGENIERIA</t>
  </si>
  <si>
    <t>NIVEL DE EXPOSICION (NE)</t>
  </si>
  <si>
    <t>NIVEL DE RIESGO E INTERVENCION (NR)</t>
  </si>
  <si>
    <t>II</t>
  </si>
  <si>
    <t>III</t>
  </si>
  <si>
    <t>IV</t>
  </si>
  <si>
    <t>I</t>
  </si>
  <si>
    <t>RUTINARIAS  SI / NO</t>
  </si>
  <si>
    <t>CLASIFICACION</t>
  </si>
  <si>
    <t>NOMBRE DE LA EMPRESA:</t>
  </si>
  <si>
    <t>FECHA DE REALIZACION DE LA MATRIZ:</t>
  </si>
  <si>
    <t>ASESOR QUE REALIZA LA MATRIZ:</t>
  </si>
  <si>
    <t xml:space="preserve">NIVEL DE DEFICIENCIA (ND) </t>
  </si>
  <si>
    <t>EVALUACION DEL RIESGO</t>
  </si>
  <si>
    <t>N DE EXPUESTOS</t>
  </si>
  <si>
    <t>PEOR CONSECUENCIA</t>
  </si>
  <si>
    <t>EXISTE REQUISITO LEGAL ESPECIFICO (SI o NO)</t>
  </si>
  <si>
    <t>CONTROLES ADMINISTRATIVAS, SEÑALIZACION, ADVERTENCIA</t>
  </si>
  <si>
    <t>EQUIPOS/ ELEMENTOS DE PROTECCION PERSONAL</t>
  </si>
  <si>
    <r>
      <t xml:space="preserve">MATRIZ DE RIESGO </t>
    </r>
    <r>
      <rPr>
        <b/>
        <i/>
        <sz val="14"/>
        <rFont val="Arial"/>
        <family val="2"/>
      </rPr>
      <t>(Identificación de peligros, valoración y determinación de controles de los riesgos</t>
    </r>
    <r>
      <rPr>
        <b/>
        <sz val="14"/>
        <rFont val="Arial"/>
        <family val="2"/>
      </rPr>
      <t>)</t>
    </r>
  </si>
  <si>
    <t>Tabla No. 1 Determinación del nivel de deficiencia</t>
  </si>
  <si>
    <t>Nivel de deficiencia</t>
  </si>
  <si>
    <t>Valor de ND</t>
  </si>
  <si>
    <t>Significado</t>
  </si>
  <si>
    <t>Muy Alto (MA)</t>
  </si>
  <si>
    <t>Se ha (n) detectado peligro (s) que determina(n) como posible la generación de incidentes  o consecuencias muy significativas, o la eficacia del conjunto de medidas preventivas existentes respecto al riesgo es nula o no existe, o ambas.</t>
  </si>
  <si>
    <t>Alto (A)</t>
  </si>
  <si>
    <t>Se ha (n) detectada algún (os) peligro (s) que pueden dar lugar a consecuencias significativa (s), o la eficacia del conjunto de medidas preventivas existentes es baja, o ambas.</t>
  </si>
  <si>
    <t>Medio (M)</t>
  </si>
  <si>
    <t>Se han detectado peligros que pueden dar lugar a consecuencias poco significativas o de menor importancia, o la eficacia del conjunto de medidas preventivas existentes es moderada, o ambas.</t>
  </si>
  <si>
    <t>Bajo (B)</t>
  </si>
  <si>
    <t>No se asigna valor</t>
  </si>
  <si>
    <t>No se ha detectado consecuencia alguna, o la eficacia del conjunto de medidas preventivas existentes es alta, o ambas. El riesgo está controlado.</t>
  </si>
  <si>
    <t>Tabla No. 2  Determinación del nivel de exposición</t>
  </si>
  <si>
    <t>Nivel de exposición</t>
  </si>
  <si>
    <t>Valor de NE</t>
  </si>
  <si>
    <t>Continua (EC)</t>
  </si>
  <si>
    <t>La situación de exposición se presenta sin interrupción o varias veces con tiempo prolongado durante la jornada laboral</t>
  </si>
  <si>
    <t>Frecuente (EF)</t>
  </si>
  <si>
    <t>La situación de exposición se presenta varias veces durante la jornada laboral por tiempos cortos</t>
  </si>
  <si>
    <t>Ocasional (EO)</t>
  </si>
  <si>
    <t>La situación de exposición se presenta alguna vez durante la jornada laboral y por un período de tiempo corto</t>
  </si>
  <si>
    <t>Esporádica (EE)</t>
  </si>
  <si>
    <t>La situación de exposición se presenta de manera eventual</t>
  </si>
  <si>
    <t>Tabla No. 3  Determinación del nivel de probabilidad</t>
  </si>
  <si>
    <t>Nivel de probabilidad</t>
  </si>
  <si>
    <t>Nivel de exposición (NE)</t>
  </si>
  <si>
    <t>Nivel de deficiencia (ND)</t>
  </si>
  <si>
    <t>MA-40</t>
  </si>
  <si>
    <t>MA-30</t>
  </si>
  <si>
    <t>A-20</t>
  </si>
  <si>
    <t>A-10</t>
  </si>
  <si>
    <t>MA-24</t>
  </si>
  <si>
    <t>A-18</t>
  </si>
  <si>
    <t>A-12</t>
  </si>
  <si>
    <t>M-6</t>
  </si>
  <si>
    <t>M-8</t>
  </si>
  <si>
    <t>B-4</t>
  </si>
  <si>
    <t>B-2</t>
  </si>
  <si>
    <t>Tabla No. 4 Significado de los diferentes niveles de probabilidad</t>
  </si>
  <si>
    <t>Valor de NP</t>
  </si>
  <si>
    <t>Entre 40 y 24</t>
  </si>
  <si>
    <t>Situación deficiente con exposición continua o muy deficiente con exposición frecuente. Normalmente la materialización del riesgo ocurre con frecuencia</t>
  </si>
  <si>
    <t>Entre 20 y 10</t>
  </si>
  <si>
    <t>situación deficiente con exposición frecuente u ocasioanal, o bien situación muy deficiente con exposición ocasional o esporádica.  La materialización del riesgo es posible que suceda varias veces en la vida laboral.</t>
  </si>
  <si>
    <t>Entre 8 y 6</t>
  </si>
  <si>
    <t>Situación deficiente con exposición esporádica o bien situación mejorada con exposición continuada o frecuente.  Es posible que suceda el daño alguna vez.</t>
  </si>
  <si>
    <t>Entre 4 y 2</t>
  </si>
  <si>
    <t>Situación mejorable con exposición ocasional o esporádica, o situación sin anomalía destacable con cualquier nivel de exposición.  No es esperable que se materialice el riesgo, aunque puede ser concebible.</t>
  </si>
  <si>
    <t>Tabla No. 5 Determinación del nivel de consecuencia</t>
  </si>
  <si>
    <t>Nivel de consecuencias</t>
  </si>
  <si>
    <t>Valor NC</t>
  </si>
  <si>
    <t>Daños personales</t>
  </si>
  <si>
    <t>Mortal o catastrófico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</si>
  <si>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</si>
  <si>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</si>
  <si>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</si>
  <si>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</si>
  <si>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</si>
  <si>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</si>
  <si>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</si>
  <si>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Tabla No. 6 Determinación del nivel de riesgo</t>
  </si>
  <si>
    <t>Nivel de riesgo NR = NP x NC</t>
  </si>
  <si>
    <t>Nivel de probabilidad (NP)</t>
  </si>
  <si>
    <t>40-24</t>
  </si>
  <si>
    <t>20-10</t>
  </si>
  <si>
    <t>8-6</t>
  </si>
  <si>
    <t>4-2</t>
  </si>
  <si>
    <t>Nivel de consecuencias (NC)</t>
  </si>
  <si>
    <t>I 4 000-2 400</t>
  </si>
  <si>
    <t>I 2 000-1 200</t>
  </si>
  <si>
    <t xml:space="preserve">I 800-600 </t>
  </si>
  <si>
    <t>II 400-200</t>
  </si>
  <si>
    <t>I 2 400-1 440</t>
  </si>
  <si>
    <t>I 1 200-600</t>
  </si>
  <si>
    <t>II 480 - 360</t>
  </si>
  <si>
    <t>II 200</t>
  </si>
  <si>
    <t>III 120</t>
  </si>
  <si>
    <t>I 1 000-600</t>
  </si>
  <si>
    <t>II 500 -250</t>
  </si>
  <si>
    <t>II 200 -150</t>
  </si>
  <si>
    <t>III 100 -50</t>
  </si>
  <si>
    <t>II 400-240</t>
  </si>
  <si>
    <t xml:space="preserve">II 200   </t>
  </si>
  <si>
    <t>III 80-60</t>
  </si>
  <si>
    <t>III 40  /  IV 20</t>
  </si>
  <si>
    <t xml:space="preserve">  III 100</t>
  </si>
  <si>
    <t>Tabla No. 7 Significado del nivel de riesgo</t>
  </si>
  <si>
    <t>Nivel de riesgo</t>
  </si>
  <si>
    <t>Valor de NR</t>
  </si>
  <si>
    <t>400 - 600</t>
  </si>
  <si>
    <t>Situación crítica. Suspender actividades hasta que el riesgo esté bajo control. Intervención urgente</t>
  </si>
  <si>
    <t>500 - 150</t>
  </si>
  <si>
    <t>Corregir y adoptar medidas de control de inmediato. Sin embargo, suspenda actividades si el nivel de riesgo está por encima o igual de 360</t>
  </si>
  <si>
    <t>120 - 40</t>
  </si>
  <si>
    <t>Mejorar si es posible. Sería conveniente justificar la intervención y su rentabilidad.</t>
  </si>
  <si>
    <t>Mantener las medidas de control existentes, pero se deberían considerar soluciones o mejoras y se deben hacer comprobaciones periódicas para asegurar que el riesgo aún es aceptable.</t>
  </si>
  <si>
    <t>Tabla No. 8 Aceptabilidad del riesgo</t>
  </si>
  <si>
    <t>No aceptable</t>
  </si>
  <si>
    <t>No aceptable o aceptable con control específico</t>
  </si>
  <si>
    <t>Aceptable</t>
  </si>
  <si>
    <t>si</t>
  </si>
  <si>
    <t>ninguno</t>
  </si>
  <si>
    <t>alto</t>
  </si>
  <si>
    <t>aceptable con control especifico</t>
  </si>
  <si>
    <t>atrapamiento, ruptura de ligamentos</t>
  </si>
  <si>
    <t>no</t>
  </si>
  <si>
    <t>realizar señalización(zona de riesgo posible atrapamiento)</t>
  </si>
  <si>
    <t>se recomienda utilizar guantes de seguridad</t>
  </si>
  <si>
    <t>condiciones de seguridad (locativo)</t>
  </si>
  <si>
    <t>fracturas</t>
  </si>
  <si>
    <t>caidas,fracturas,esguinces</t>
  </si>
  <si>
    <t>señalización en otros pisos</t>
  </si>
  <si>
    <t>colocar señalización</t>
  </si>
  <si>
    <t>dolor lumbal</t>
  </si>
  <si>
    <t>lesiones, dolor de espalda, estrés.</t>
  </si>
  <si>
    <t>capacitación del personal en postura adecuada</t>
  </si>
  <si>
    <t>Fisico (iluminación)</t>
  </si>
  <si>
    <t xml:space="preserve">Enfermedades visuales </t>
  </si>
  <si>
    <t>lll</t>
  </si>
  <si>
    <t xml:space="preserve">aceptable </t>
  </si>
  <si>
    <t>Enfermedades visuales permanentes</t>
  </si>
  <si>
    <t>Instalar lamparas en los lugares que cuentan con poca iluminación</t>
  </si>
  <si>
    <t>ninguna</t>
  </si>
  <si>
    <t>condiciones de seguridad (electrico)</t>
  </si>
  <si>
    <t>electrocución</t>
  </si>
  <si>
    <t>no manipular los cables</t>
  </si>
  <si>
    <t>l</t>
  </si>
  <si>
    <t>no aceptable</t>
  </si>
  <si>
    <t>electrocucióm, quemaduras,perdida de miembros</t>
  </si>
  <si>
    <t>señalización de peligro</t>
  </si>
  <si>
    <t xml:space="preserve">Hacer el arreglo pertinente al cableado de las lamparas , donde queden cubiertos y fuera de exposicion con las personas </t>
  </si>
  <si>
    <t>caidas,herdidas,lesiones</t>
  </si>
  <si>
    <t>aceptable</t>
  </si>
  <si>
    <t>fracturas,lesiones graves</t>
  </si>
  <si>
    <t>cambiar de lugar los tableros</t>
  </si>
  <si>
    <t>señalización de precaución</t>
  </si>
  <si>
    <t>golpes, fracturas</t>
  </si>
  <si>
    <t>invalidez, fracturas y muerte</t>
  </si>
  <si>
    <t>reparar el techo cuanto antes</t>
  </si>
  <si>
    <t>tropezar por desnivelacion del piso</t>
  </si>
  <si>
    <t>caida, resbalar</t>
  </si>
  <si>
    <t>se recomienda tomar medidas en el arreglo del piso</t>
  </si>
  <si>
    <t>vidrios quebrados al ingresar al piso 10</t>
  </si>
  <si>
    <t>tropezar y cortarce</t>
  </si>
  <si>
    <t>una cortada, o un golpe</t>
  </si>
  <si>
    <t>cambiar el vidrio</t>
  </si>
  <si>
    <t>SENA</t>
  </si>
  <si>
    <t>caidas,fracturas,desguinces</t>
  </si>
  <si>
    <t>medio
(m)</t>
  </si>
  <si>
    <t>madio
(m)</t>
  </si>
  <si>
    <t>muy alto 
(ma)</t>
  </si>
  <si>
    <t>bajo 
(b)</t>
  </si>
  <si>
    <t>muy alto
 (MA)</t>
  </si>
  <si>
    <t>medio 
(M)</t>
  </si>
  <si>
    <t>bajo 
(B)</t>
  </si>
  <si>
    <t>se pueden adquirir sillas mas ergonómicas.</t>
  </si>
  <si>
    <t>Se recomienda la instalación de medidas de protección en la máquina (guardas de seguridad, botón para interrumpir la energia al desarrollar limpieza).</t>
  </si>
  <si>
    <t>Atrapamiento de la mano</t>
  </si>
  <si>
    <t>Condiciones de seguridad (mecanico)</t>
  </si>
  <si>
    <t>Manipulación de la máquina de granizado en forma inadecuada</t>
  </si>
  <si>
    <t>Escaleras del corredor en el piso 3 sin señalización</t>
  </si>
  <si>
    <t>Piso mojado</t>
  </si>
  <si>
    <t>Condiciones de seguridad (locativo)</t>
  </si>
  <si>
    <t>Biomecánico  (postura)</t>
  </si>
  <si>
    <t>Esfuerzo visual de los aprendices a causa de una iluminación deficiente</t>
  </si>
  <si>
    <t>Los aprendices presentan una mala postura al sentarse.</t>
  </si>
  <si>
    <t>Cables de las lamparas sueltos en la biblioteca con posibilidad de corto circuito</t>
  </si>
  <si>
    <t>Tableros en el parqueadero en una posición y lugar inadecuado</t>
  </si>
  <si>
    <t>Caida de techo, techo en mal estado con grietas y destapado</t>
  </si>
  <si>
    <t>señalización y/o advertencia</t>
  </si>
  <si>
    <t>ZONA / LUGAR</t>
  </si>
  <si>
    <t>Cafetería, venta de granizado</t>
  </si>
  <si>
    <t xml:space="preserve">Escaleras del corredor piso 3 </t>
  </si>
  <si>
    <t>Todos los pisos en general</t>
  </si>
  <si>
    <t>Ambientes de aprendizaje</t>
  </si>
  <si>
    <t>Biblioteca</t>
  </si>
  <si>
    <t>Parqueadero</t>
  </si>
  <si>
    <t>Techo del Piso N° 7</t>
  </si>
  <si>
    <t>El suelo  del Piso N° 11</t>
  </si>
  <si>
    <t>Ventanal del Piso N° 10</t>
  </si>
  <si>
    <t>Baños de servicio públicos</t>
  </si>
  <si>
    <t>Baños sucios y mal aseados</t>
  </si>
  <si>
    <t>Biológicos (Bacterias)</t>
  </si>
  <si>
    <t xml:space="preserve">Contraer infecciones </t>
  </si>
  <si>
    <t>Yurany Andrea Grisales, Paula Andrea Muñoz, 
Edwuard Ruiz, Maria Alejandra Molina</t>
  </si>
  <si>
    <t>aseo a los baños varias veces al día</t>
  </si>
  <si>
    <t>no utilizar los baños cuando esten sucios</t>
  </si>
  <si>
    <t>Ambientes de aprendizaje abiertos</t>
  </si>
  <si>
    <t>Ruido de las voces de las demás personas</t>
  </si>
  <si>
    <t>Físicos (Ruido)</t>
  </si>
  <si>
    <t>Enfermedades auditivas</t>
  </si>
  <si>
    <t>Luz de las lámparas</t>
  </si>
  <si>
    <t>Físicos (Radiaciones no ionizantes)</t>
  </si>
  <si>
    <t>Enfermedades en la piel</t>
  </si>
  <si>
    <t>NIVEL DE PROBABILIDAD (ND*NE)</t>
  </si>
  <si>
    <t xml:space="preserve">10 
</t>
  </si>
  <si>
    <t xml:space="preserve">60
</t>
  </si>
  <si>
    <t xml:space="preserve">25
</t>
  </si>
  <si>
    <t xml:space="preserve">10
</t>
  </si>
  <si>
    <t>caida, desgiunce</t>
  </si>
  <si>
    <t>programar el aseo de los baños más periodicamente</t>
  </si>
  <si>
    <t>Cerrar los ambientes de aprendizaje</t>
  </si>
  <si>
    <t>Colocar avisos sobre mantener el lugar limpio y aseado</t>
  </si>
  <si>
    <t>colocar avisos sobre hablar en voz baja</t>
  </si>
  <si>
    <t>Usar cremas contra rayos uv</t>
  </si>
</sst>
</file>

<file path=xl/styles.xml><?xml version="1.0" encoding="utf-8"?>
<styleSheet xmlns="http://schemas.openxmlformats.org/spreadsheetml/2006/main">
  <fonts count="19">
    <font>
      <sz val="11"/>
      <name val="Arial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u/>
      <sz val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0" xfId="0" applyFont="1"/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0" xfId="0" applyFont="1"/>
    <xf numFmtId="0" fontId="11" fillId="0" borderId="0" xfId="0" applyFont="1" applyBorder="1" applyAlignment="1">
      <alignment vertical="center" wrapText="1"/>
    </xf>
    <xf numFmtId="0" fontId="0" fillId="0" borderId="0" xfId="0" applyBorder="1"/>
    <xf numFmtId="0" fontId="0" fillId="7" borderId="0" xfId="0" applyFill="1"/>
    <xf numFmtId="0" fontId="1" fillId="7" borderId="0" xfId="0" applyFont="1" applyFill="1"/>
    <xf numFmtId="0" fontId="13" fillId="8" borderId="2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7" borderId="0" xfId="0" applyFont="1" applyFill="1" applyBorder="1" applyAlignment="1">
      <alignment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vertical="center" wrapText="1"/>
    </xf>
    <xf numFmtId="0" fontId="1" fillId="7" borderId="0" xfId="0" applyFont="1" applyFill="1" applyBorder="1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" fontId="1" fillId="0" borderId="1" xfId="0" quotePrefix="1" applyNumberFormat="1" applyFont="1" applyBorder="1" applyAlignment="1">
      <alignment vertical="center" wrapText="1"/>
    </xf>
    <xf numFmtId="0" fontId="1" fillId="0" borderId="1" xfId="0" quotePrefix="1" applyFont="1" applyBorder="1" applyAlignment="1">
      <alignment vertical="center" wrapText="1"/>
    </xf>
    <xf numFmtId="0" fontId="1" fillId="10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1" fillId="11" borderId="1" xfId="0" applyFont="1" applyFill="1" applyBorder="1" applyAlignment="1">
      <alignment vertical="center" wrapText="1"/>
    </xf>
    <xf numFmtId="0" fontId="13" fillId="12" borderId="1" xfId="0" applyFont="1" applyFill="1" applyBorder="1" applyAlignment="1">
      <alignment horizontal="right"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right"/>
    </xf>
    <xf numFmtId="0" fontId="1" fillId="7" borderId="0" xfId="0" applyFont="1" applyFill="1" applyBorder="1" applyAlignment="1">
      <alignment horizontal="left" vertical="center" wrapText="1"/>
    </xf>
    <xf numFmtId="0" fontId="1" fillId="7" borderId="0" xfId="0" applyFont="1" applyFill="1" applyBorder="1" applyAlignment="1">
      <alignment horizontal="right"/>
    </xf>
    <xf numFmtId="0" fontId="1" fillId="7" borderId="0" xfId="0" applyFont="1" applyFill="1" applyBorder="1" applyAlignment="1">
      <alignment horizontal="left" vertical="center"/>
    </xf>
    <xf numFmtId="0" fontId="13" fillId="13" borderId="1" xfId="0" applyFont="1" applyFill="1" applyBorder="1"/>
    <xf numFmtId="0" fontId="13" fillId="13" borderId="1" xfId="0" applyFont="1" applyFill="1" applyBorder="1" applyAlignment="1">
      <alignment horizontal="center"/>
    </xf>
    <xf numFmtId="0" fontId="0" fillId="7" borderId="0" xfId="0" applyFill="1" applyBorder="1"/>
    <xf numFmtId="0" fontId="13" fillId="8" borderId="1" xfId="0" applyFont="1" applyFill="1" applyBorder="1"/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wrapText="1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left" vertical="top" wrapText="1"/>
    </xf>
    <xf numFmtId="0" fontId="15" fillId="7" borderId="0" xfId="0" applyFont="1" applyFill="1" applyAlignment="1">
      <alignment horizontal="center"/>
    </xf>
    <xf numFmtId="0" fontId="15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10" borderId="11" xfId="0" applyFont="1" applyFill="1" applyBorder="1" applyAlignment="1">
      <alignment horizontal="left" vertical="center" wrapText="1"/>
    </xf>
    <xf numFmtId="0" fontId="1" fillId="10" borderId="1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11" borderId="11" xfId="0" applyFont="1" applyFill="1" applyBorder="1" applyAlignment="1">
      <alignment horizontal="left" vertical="center" wrapText="1"/>
    </xf>
    <xf numFmtId="0" fontId="1" fillId="11" borderId="12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left" vertical="center"/>
    </xf>
    <xf numFmtId="0" fontId="14" fillId="7" borderId="0" xfId="0" applyFont="1" applyFill="1" applyBorder="1" applyAlignment="1">
      <alignment horizontal="center"/>
    </xf>
    <xf numFmtId="0" fontId="14" fillId="7" borderId="0" xfId="0" applyFont="1" applyFill="1" applyAlignment="1">
      <alignment horizontal="center"/>
    </xf>
    <xf numFmtId="0" fontId="1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7" borderId="0" xfId="0" applyFont="1" applyFill="1" applyAlignment="1">
      <alignment horizontal="center"/>
    </xf>
    <xf numFmtId="0" fontId="13" fillId="8" borderId="0" xfId="0" applyFont="1" applyFill="1" applyBorder="1" applyAlignment="1">
      <alignment horizontal="center" vertical="center" wrapText="1"/>
    </xf>
    <xf numFmtId="0" fontId="13" fillId="8" borderId="13" xfId="0" applyFont="1" applyFill="1" applyBorder="1" applyAlignment="1">
      <alignment horizontal="center" vertical="center" wrapText="1"/>
    </xf>
    <xf numFmtId="0" fontId="13" fillId="8" borderId="10" xfId="0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0" fontId="13" fillId="8" borderId="15" xfId="0" applyFont="1" applyFill="1" applyBorder="1" applyAlignment="1">
      <alignment horizontal="center"/>
    </xf>
    <xf numFmtId="0" fontId="13" fillId="8" borderId="16" xfId="0" applyFont="1" applyFill="1" applyBorder="1" applyAlignment="1">
      <alignment horizontal="center"/>
    </xf>
    <xf numFmtId="0" fontId="13" fillId="8" borderId="17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5" fillId="14" borderId="11" xfId="0" applyFont="1" applyFill="1" applyBorder="1" applyAlignment="1">
      <alignment horizontal="center" vertical="center" wrapText="1"/>
    </xf>
    <xf numFmtId="0" fontId="5" fillId="14" borderId="12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6" fillId="0" borderId="1" xfId="0" applyFont="1" applyBorder="1"/>
    <xf numFmtId="0" fontId="16" fillId="0" borderId="0" xfId="0" applyFont="1"/>
    <xf numFmtId="0" fontId="16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0"/>
  <sheetViews>
    <sheetView topLeftCell="A67" workbookViewId="0">
      <selection activeCell="G47" sqref="G47"/>
    </sheetView>
  </sheetViews>
  <sheetFormatPr baseColWidth="10" defaultRowHeight="14.25"/>
  <cols>
    <col min="1" max="1" width="7.625" customWidth="1"/>
    <col min="2" max="2" width="13.625" customWidth="1"/>
    <col min="3" max="3" width="12.25" customWidth="1"/>
    <col min="4" max="4" width="29.375" customWidth="1"/>
  </cols>
  <sheetData>
    <row r="1" spans="1:16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6"/>
      <c r="P1" s="16"/>
    </row>
    <row r="2" spans="1:16">
      <c r="A2" s="16"/>
      <c r="B2" s="16"/>
      <c r="C2" s="16"/>
      <c r="D2" s="16"/>
      <c r="E2" s="17"/>
      <c r="F2" s="16"/>
      <c r="G2" s="16"/>
      <c r="H2" s="16"/>
      <c r="I2" s="16"/>
      <c r="J2" s="17"/>
      <c r="K2" s="16"/>
      <c r="L2" s="16"/>
      <c r="M2" s="16"/>
      <c r="N2" s="16"/>
      <c r="O2" s="16"/>
      <c r="P2" s="16"/>
    </row>
    <row r="3" spans="1:16" ht="15.75" thickBot="1">
      <c r="A3" s="16"/>
      <c r="B3" s="91" t="s">
        <v>40</v>
      </c>
      <c r="C3" s="91"/>
      <c r="D3" s="91"/>
      <c r="E3" s="17"/>
      <c r="F3" s="16"/>
      <c r="G3" s="16"/>
      <c r="H3" s="16"/>
      <c r="I3" s="16"/>
      <c r="J3" s="17"/>
      <c r="K3" s="16"/>
      <c r="L3" s="16"/>
      <c r="M3" s="16"/>
      <c r="N3" s="16"/>
      <c r="O3" s="16"/>
      <c r="P3" s="16"/>
    </row>
    <row r="4" spans="1:16" ht="23.25" thickTop="1">
      <c r="A4" s="16"/>
      <c r="B4" s="18" t="s">
        <v>41</v>
      </c>
      <c r="C4" s="19" t="s">
        <v>42</v>
      </c>
      <c r="D4" s="20" t="s">
        <v>43</v>
      </c>
      <c r="E4" s="17"/>
      <c r="F4" s="16"/>
      <c r="G4" s="16"/>
      <c r="H4" s="16"/>
      <c r="I4" s="16"/>
      <c r="J4" s="17"/>
      <c r="K4" s="16"/>
      <c r="L4" s="16"/>
      <c r="M4" s="16"/>
      <c r="N4" s="16"/>
      <c r="O4" s="16"/>
      <c r="P4" s="16"/>
    </row>
    <row r="5" spans="1:16" ht="71.25" customHeight="1">
      <c r="A5" s="16"/>
      <c r="B5" s="21" t="s">
        <v>44</v>
      </c>
      <c r="C5" s="9">
        <v>10</v>
      </c>
      <c r="D5" s="22" t="s">
        <v>45</v>
      </c>
      <c r="E5" s="17"/>
      <c r="F5" s="16"/>
      <c r="G5" s="16"/>
      <c r="H5" s="16"/>
      <c r="I5" s="16"/>
      <c r="J5" s="17"/>
      <c r="K5" s="16"/>
      <c r="L5" s="16"/>
      <c r="M5" s="16"/>
      <c r="N5" s="16"/>
      <c r="O5" s="16"/>
      <c r="P5" s="16"/>
    </row>
    <row r="6" spans="1:16" ht="59.25" customHeight="1">
      <c r="A6" s="16"/>
      <c r="B6" s="21" t="s">
        <v>46</v>
      </c>
      <c r="C6" s="9">
        <v>6</v>
      </c>
      <c r="D6" s="22" t="s">
        <v>47</v>
      </c>
      <c r="E6" s="17"/>
      <c r="F6" s="16"/>
      <c r="G6" s="16"/>
      <c r="H6" s="16"/>
      <c r="I6" s="16"/>
      <c r="J6" s="17"/>
      <c r="K6" s="16"/>
      <c r="L6" s="16"/>
      <c r="M6" s="16"/>
      <c r="N6" s="16"/>
      <c r="O6" s="16"/>
      <c r="P6" s="16"/>
    </row>
    <row r="7" spans="1:16" ht="68.25" customHeight="1">
      <c r="A7" s="16"/>
      <c r="B7" s="21" t="s">
        <v>48</v>
      </c>
      <c r="C7" s="9">
        <v>2</v>
      </c>
      <c r="D7" s="22" t="s">
        <v>49</v>
      </c>
      <c r="E7" s="17"/>
      <c r="F7" s="16"/>
      <c r="G7" s="16"/>
      <c r="H7" s="16"/>
      <c r="I7" s="16"/>
      <c r="J7" s="17"/>
      <c r="K7" s="16"/>
      <c r="L7" s="16"/>
      <c r="M7" s="16"/>
      <c r="N7" s="16"/>
      <c r="O7" s="16"/>
      <c r="P7" s="16"/>
    </row>
    <row r="8" spans="1:16" ht="55.5" customHeight="1" thickBot="1">
      <c r="A8" s="16"/>
      <c r="B8" s="23" t="s">
        <v>50</v>
      </c>
      <c r="C8" s="24" t="s">
        <v>51</v>
      </c>
      <c r="D8" s="25" t="s">
        <v>52</v>
      </c>
      <c r="E8" s="17"/>
      <c r="F8" s="26"/>
      <c r="G8" s="27"/>
      <c r="H8" s="28"/>
      <c r="I8" s="29"/>
      <c r="J8" s="17"/>
      <c r="K8" s="16"/>
      <c r="L8" s="16"/>
      <c r="M8" s="16"/>
      <c r="N8" s="16"/>
      <c r="O8" s="16"/>
      <c r="P8" s="16"/>
    </row>
    <row r="9" spans="1:16" ht="15" thickTop="1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6"/>
      <c r="P9" s="16"/>
    </row>
    <row r="10" spans="1:16">
      <c r="A10" s="16"/>
      <c r="B10" s="16"/>
      <c r="C10" s="16"/>
      <c r="D10" s="16"/>
      <c r="E10" s="17"/>
      <c r="F10" s="16"/>
      <c r="G10" s="16"/>
      <c r="H10" s="16"/>
      <c r="I10" s="16"/>
      <c r="J10" s="17"/>
      <c r="K10" s="16"/>
      <c r="L10" s="16"/>
      <c r="M10" s="16"/>
      <c r="N10" s="16"/>
      <c r="O10" s="16"/>
      <c r="P10" s="16"/>
    </row>
    <row r="11" spans="1:16" ht="15.75" thickBot="1">
      <c r="A11" s="16"/>
      <c r="B11" s="92" t="s">
        <v>53</v>
      </c>
      <c r="C11" s="92"/>
      <c r="D11" s="92"/>
      <c r="E11" s="17"/>
      <c r="F11" s="16"/>
      <c r="G11" s="16"/>
      <c r="H11" s="16"/>
      <c r="I11" s="16"/>
      <c r="J11" s="17"/>
      <c r="K11" s="16"/>
      <c r="L11" s="16"/>
      <c r="M11" s="16"/>
      <c r="N11" s="16"/>
      <c r="O11" s="16"/>
      <c r="P11" s="16"/>
    </row>
    <row r="12" spans="1:16" ht="23.25" thickTop="1">
      <c r="A12" s="16"/>
      <c r="B12" s="18" t="s">
        <v>54</v>
      </c>
      <c r="C12" s="19" t="s">
        <v>55</v>
      </c>
      <c r="D12" s="20" t="s">
        <v>43</v>
      </c>
      <c r="E12" s="17"/>
      <c r="F12" s="16"/>
      <c r="G12" s="16"/>
      <c r="H12" s="16"/>
      <c r="I12" s="16"/>
      <c r="J12" s="17"/>
      <c r="K12" s="16"/>
      <c r="L12" s="16"/>
      <c r="M12" s="16"/>
      <c r="N12" s="16"/>
      <c r="O12" s="16"/>
      <c r="P12" s="16"/>
    </row>
    <row r="13" spans="1:16" ht="39" customHeight="1">
      <c r="A13" s="16"/>
      <c r="B13" s="30" t="s">
        <v>56</v>
      </c>
      <c r="C13" s="31">
        <v>4</v>
      </c>
      <c r="D13" s="22" t="s">
        <v>57</v>
      </c>
      <c r="E13" s="17"/>
      <c r="F13" s="16"/>
      <c r="G13" s="16"/>
      <c r="H13" s="16"/>
      <c r="I13" s="16"/>
      <c r="J13" s="17"/>
      <c r="K13" s="16"/>
      <c r="L13" s="16"/>
      <c r="M13" s="16"/>
      <c r="N13" s="16"/>
      <c r="O13" s="16"/>
      <c r="P13" s="16"/>
    </row>
    <row r="14" spans="1:16" ht="37.5" customHeight="1">
      <c r="A14" s="16"/>
      <c r="B14" s="30" t="s">
        <v>58</v>
      </c>
      <c r="C14" s="31">
        <v>3</v>
      </c>
      <c r="D14" s="22" t="s">
        <v>59</v>
      </c>
      <c r="E14" s="17"/>
      <c r="F14" s="16"/>
      <c r="G14" s="16"/>
      <c r="H14" s="16"/>
      <c r="I14" s="16"/>
      <c r="J14" s="17"/>
      <c r="K14" s="16"/>
      <c r="L14" s="16"/>
      <c r="M14" s="16"/>
      <c r="N14" s="16"/>
      <c r="O14" s="16"/>
      <c r="P14" s="16"/>
    </row>
    <row r="15" spans="1:16" ht="35.25" customHeight="1">
      <c r="A15" s="16"/>
      <c r="B15" s="30" t="s">
        <v>60</v>
      </c>
      <c r="C15" s="31">
        <v>2</v>
      </c>
      <c r="D15" s="22" t="s">
        <v>61</v>
      </c>
      <c r="E15" s="17"/>
      <c r="F15" s="16"/>
      <c r="G15" s="16"/>
      <c r="H15" s="16"/>
      <c r="I15" s="16"/>
      <c r="J15" s="17"/>
      <c r="K15" s="16"/>
      <c r="L15" s="16"/>
      <c r="M15" s="16"/>
      <c r="N15" s="16"/>
      <c r="O15" s="16"/>
      <c r="P15" s="16"/>
    </row>
    <row r="16" spans="1:16" ht="47.25" customHeight="1" thickBot="1">
      <c r="A16" s="16"/>
      <c r="B16" s="32" t="s">
        <v>62</v>
      </c>
      <c r="C16" s="24">
        <v>1</v>
      </c>
      <c r="D16" s="25" t="s">
        <v>63</v>
      </c>
      <c r="E16" s="17"/>
      <c r="F16" s="16"/>
      <c r="G16" s="16"/>
      <c r="H16" s="16"/>
      <c r="I16" s="16"/>
      <c r="J16" s="17"/>
      <c r="K16" s="16"/>
      <c r="L16" s="16"/>
      <c r="M16" s="16"/>
      <c r="N16" s="16"/>
      <c r="O16" s="16"/>
      <c r="P16" s="16"/>
    </row>
    <row r="17" spans="1:16" ht="47.25" customHeight="1" thickTop="1">
      <c r="A17" s="16"/>
      <c r="B17" s="33"/>
      <c r="C17" s="33"/>
      <c r="D17" s="33"/>
      <c r="E17" s="17"/>
      <c r="F17" s="27"/>
      <c r="G17" s="27"/>
      <c r="H17" s="28"/>
      <c r="I17" s="28"/>
      <c r="J17" s="17"/>
      <c r="K17" s="16"/>
      <c r="L17" s="16"/>
      <c r="M17" s="16"/>
      <c r="N17" s="16"/>
      <c r="O17" s="16"/>
      <c r="P17" s="16"/>
    </row>
    <row r="18" spans="1:16" ht="32.25" customHeight="1">
      <c r="A18" s="92" t="s">
        <v>64</v>
      </c>
      <c r="B18" s="92"/>
      <c r="C18" s="92"/>
      <c r="D18" s="92"/>
      <c r="E18" s="92"/>
      <c r="F18" s="92"/>
      <c r="G18" s="16"/>
      <c r="H18" s="28"/>
      <c r="I18" s="28"/>
      <c r="J18" s="17"/>
      <c r="K18" s="27"/>
      <c r="L18" s="27"/>
      <c r="M18" s="28"/>
      <c r="N18" s="17"/>
      <c r="O18" s="16"/>
      <c r="P18" s="16"/>
    </row>
    <row r="19" spans="1:16" ht="25.5" customHeight="1">
      <c r="A19" s="93" t="s">
        <v>65</v>
      </c>
      <c r="B19" s="94"/>
      <c r="C19" s="97" t="s">
        <v>66</v>
      </c>
      <c r="D19" s="98"/>
      <c r="E19" s="98"/>
      <c r="F19" s="99"/>
      <c r="G19" s="16"/>
      <c r="H19" s="28"/>
      <c r="I19" s="28"/>
      <c r="J19" s="17"/>
      <c r="K19" s="27"/>
      <c r="L19" s="27"/>
      <c r="M19" s="28"/>
      <c r="N19" s="17"/>
      <c r="O19" s="16"/>
      <c r="P19" s="16"/>
    </row>
    <row r="20" spans="1:16" ht="47.25" customHeight="1">
      <c r="A20" s="95"/>
      <c r="B20" s="96"/>
      <c r="C20" s="31">
        <v>4</v>
      </c>
      <c r="D20" s="9">
        <v>3</v>
      </c>
      <c r="E20" s="9">
        <v>2</v>
      </c>
      <c r="F20" s="9">
        <v>1</v>
      </c>
      <c r="G20" s="16"/>
      <c r="H20" s="28"/>
      <c r="I20" s="28"/>
      <c r="J20" s="17"/>
      <c r="K20" s="27"/>
      <c r="L20" s="27"/>
      <c r="M20" s="28"/>
      <c r="N20" s="17"/>
      <c r="O20" s="16"/>
      <c r="P20" s="16"/>
    </row>
    <row r="21" spans="1:16" ht="47.25" customHeight="1">
      <c r="A21" s="88" t="s">
        <v>67</v>
      </c>
      <c r="B21" s="9">
        <v>10</v>
      </c>
      <c r="C21" s="34" t="s">
        <v>68</v>
      </c>
      <c r="D21" s="34" t="s">
        <v>69</v>
      </c>
      <c r="E21" s="34" t="s">
        <v>70</v>
      </c>
      <c r="F21" s="34" t="s">
        <v>71</v>
      </c>
      <c r="G21" s="16"/>
      <c r="H21" s="28"/>
      <c r="I21" s="28"/>
      <c r="J21" s="17"/>
      <c r="K21" s="27"/>
      <c r="L21" s="27"/>
      <c r="M21" s="28"/>
      <c r="N21" s="17"/>
      <c r="O21" s="16"/>
      <c r="P21" s="16"/>
    </row>
    <row r="22" spans="1:16" ht="47.25" customHeight="1">
      <c r="A22" s="89"/>
      <c r="B22" s="9">
        <v>6</v>
      </c>
      <c r="C22" s="35" t="s">
        <v>72</v>
      </c>
      <c r="D22" s="34" t="s">
        <v>73</v>
      </c>
      <c r="E22" s="34" t="s">
        <v>74</v>
      </c>
      <c r="F22" s="36" t="s">
        <v>75</v>
      </c>
      <c r="G22" s="16"/>
      <c r="H22" s="28"/>
      <c r="I22" s="28"/>
      <c r="J22" s="17"/>
      <c r="K22" s="27"/>
      <c r="L22" s="27"/>
      <c r="M22" s="28"/>
      <c r="N22" s="17"/>
      <c r="O22" s="16"/>
      <c r="P22" s="16"/>
    </row>
    <row r="23" spans="1:16" ht="47.25" customHeight="1">
      <c r="A23" s="90"/>
      <c r="B23" s="9">
        <v>2</v>
      </c>
      <c r="C23" s="37" t="s">
        <v>76</v>
      </c>
      <c r="D23" s="36" t="s">
        <v>75</v>
      </c>
      <c r="E23" s="9" t="s">
        <v>77</v>
      </c>
      <c r="F23" s="9" t="s">
        <v>78</v>
      </c>
      <c r="G23" s="16"/>
      <c r="H23" s="28"/>
      <c r="I23" s="28"/>
      <c r="J23" s="17"/>
      <c r="K23" s="27"/>
      <c r="L23" s="27"/>
      <c r="M23" s="28"/>
      <c r="N23" s="17"/>
      <c r="O23" s="16"/>
      <c r="P23" s="16"/>
    </row>
    <row r="24" spans="1:16" ht="47.25" customHeight="1">
      <c r="A24" s="33"/>
      <c r="B24" s="16"/>
      <c r="C24" s="16"/>
      <c r="D24" s="16"/>
      <c r="E24" s="17"/>
      <c r="F24" s="27"/>
      <c r="G24" s="16"/>
      <c r="H24" s="28"/>
      <c r="I24" s="28"/>
      <c r="J24" s="17"/>
      <c r="K24" s="27"/>
      <c r="L24" s="27"/>
      <c r="M24" s="28"/>
      <c r="N24" s="17"/>
      <c r="O24" s="16"/>
      <c r="P24" s="16"/>
    </row>
    <row r="25" spans="1:16" ht="27.75" customHeight="1" thickBot="1">
      <c r="A25" s="33"/>
      <c r="B25" s="83" t="s">
        <v>79</v>
      </c>
      <c r="C25" s="83"/>
      <c r="D25" s="83"/>
      <c r="E25" s="17"/>
      <c r="F25" s="27"/>
      <c r="G25" s="16"/>
      <c r="H25" s="28"/>
      <c r="I25" s="28"/>
      <c r="J25" s="17"/>
      <c r="K25" s="27"/>
      <c r="L25" s="27"/>
      <c r="M25" s="28"/>
      <c r="N25" s="17"/>
      <c r="O25" s="16"/>
      <c r="P25" s="16"/>
    </row>
    <row r="26" spans="1:16" ht="47.25" customHeight="1" thickTop="1">
      <c r="A26" s="33"/>
      <c r="B26" s="18" t="s">
        <v>65</v>
      </c>
      <c r="C26" s="19" t="s">
        <v>80</v>
      </c>
      <c r="D26" s="20" t="s">
        <v>43</v>
      </c>
      <c r="E26" s="17"/>
      <c r="F26" s="27"/>
      <c r="G26" s="16"/>
      <c r="H26" s="28"/>
      <c r="I26" s="28"/>
      <c r="J26" s="17"/>
      <c r="K26" s="27"/>
      <c r="L26" s="27"/>
      <c r="M26" s="28"/>
      <c r="N26" s="17"/>
      <c r="O26" s="16"/>
      <c r="P26" s="16"/>
    </row>
    <row r="27" spans="1:16" ht="47.25" customHeight="1">
      <c r="A27" s="33"/>
      <c r="B27" s="30" t="s">
        <v>44</v>
      </c>
      <c r="C27" s="31" t="s">
        <v>81</v>
      </c>
      <c r="D27" s="22" t="s">
        <v>82</v>
      </c>
      <c r="E27" s="17"/>
      <c r="F27" s="27"/>
      <c r="G27" s="16"/>
      <c r="H27" s="28"/>
      <c r="I27" s="28"/>
      <c r="J27" s="17"/>
      <c r="K27" s="27"/>
      <c r="L27" s="27"/>
      <c r="M27" s="28"/>
      <c r="N27" s="17"/>
      <c r="O27" s="16"/>
      <c r="P27" s="16"/>
    </row>
    <row r="28" spans="1:16" ht="47.25" customHeight="1">
      <c r="A28" s="33"/>
      <c r="B28" s="30" t="s">
        <v>46</v>
      </c>
      <c r="C28" s="31" t="s">
        <v>83</v>
      </c>
      <c r="D28" s="22" t="s">
        <v>84</v>
      </c>
      <c r="E28" s="17"/>
      <c r="F28" s="27"/>
      <c r="G28" s="16"/>
      <c r="H28" s="28"/>
      <c r="I28" s="28"/>
      <c r="J28" s="17"/>
      <c r="K28" s="27"/>
      <c r="L28" s="27"/>
      <c r="M28" s="28"/>
      <c r="N28" s="17"/>
      <c r="O28" s="16"/>
      <c r="P28" s="16"/>
    </row>
    <row r="29" spans="1:16" ht="47.25" customHeight="1">
      <c r="A29" s="33"/>
      <c r="B29" s="30" t="s">
        <v>48</v>
      </c>
      <c r="C29" s="31" t="s">
        <v>85</v>
      </c>
      <c r="D29" s="22" t="s">
        <v>86</v>
      </c>
      <c r="E29" s="17"/>
      <c r="F29" s="27"/>
      <c r="G29" s="16"/>
      <c r="H29" s="28"/>
      <c r="I29" s="28"/>
      <c r="J29" s="17"/>
      <c r="K29" s="27"/>
      <c r="L29" s="27"/>
      <c r="M29" s="28"/>
      <c r="N29" s="17"/>
      <c r="O29" s="16"/>
      <c r="P29" s="16"/>
    </row>
    <row r="30" spans="1:16" ht="47.25" customHeight="1" thickBot="1">
      <c r="A30" s="33"/>
      <c r="B30" s="32" t="s">
        <v>50</v>
      </c>
      <c r="C30" s="24" t="s">
        <v>87</v>
      </c>
      <c r="D30" s="25" t="s">
        <v>88</v>
      </c>
      <c r="E30" s="17"/>
      <c r="F30" s="27"/>
      <c r="G30" s="16"/>
      <c r="H30" s="28"/>
      <c r="I30" s="28"/>
      <c r="J30" s="17"/>
      <c r="K30" s="27"/>
      <c r="L30" s="27"/>
      <c r="M30" s="28"/>
      <c r="N30" s="17"/>
      <c r="O30" s="16"/>
      <c r="P30" s="16"/>
    </row>
    <row r="31" spans="1:16" ht="47.25" customHeight="1" thickTop="1">
      <c r="A31" s="33"/>
      <c r="B31" s="33"/>
      <c r="C31" s="33"/>
      <c r="D31" s="33"/>
      <c r="E31" s="17"/>
      <c r="F31" s="27"/>
      <c r="G31" s="16"/>
      <c r="H31" s="28"/>
      <c r="I31" s="28"/>
      <c r="J31" s="17"/>
      <c r="K31" s="27"/>
      <c r="L31" s="27"/>
      <c r="M31" s="28"/>
      <c r="N31" s="17"/>
      <c r="O31" s="16"/>
      <c r="P31" s="16"/>
    </row>
    <row r="32" spans="1:16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6"/>
      <c r="P32" s="16"/>
    </row>
    <row r="33" spans="1:16">
      <c r="A33" s="16"/>
      <c r="B33" s="84" t="s">
        <v>89</v>
      </c>
      <c r="C33" s="84"/>
      <c r="D33" s="84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6"/>
      <c r="P33" s="16"/>
    </row>
    <row r="34" spans="1:16">
      <c r="A34" s="16"/>
      <c r="B34" s="85" t="s">
        <v>90</v>
      </c>
      <c r="C34" s="85" t="s">
        <v>91</v>
      </c>
      <c r="D34" s="38" t="s">
        <v>43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6"/>
      <c r="P34" s="16"/>
    </row>
    <row r="35" spans="1:16">
      <c r="A35" s="16"/>
      <c r="B35" s="85"/>
      <c r="C35" s="85"/>
      <c r="D35" s="38" t="s">
        <v>92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6"/>
      <c r="P35" s="16"/>
    </row>
    <row r="36" spans="1:16">
      <c r="A36" s="16"/>
      <c r="B36" s="39" t="s">
        <v>93</v>
      </c>
      <c r="C36" s="9">
        <v>100</v>
      </c>
      <c r="D36" s="40" t="s">
        <v>94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6"/>
      <c r="P36" s="16"/>
    </row>
    <row r="37" spans="1:16" ht="22.5">
      <c r="A37" s="16"/>
      <c r="B37" s="39" t="s">
        <v>95</v>
      </c>
      <c r="C37" s="9">
        <v>60</v>
      </c>
      <c r="D37" s="40" t="s">
        <v>96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6"/>
      <c r="P37" s="16"/>
    </row>
    <row r="38" spans="1:16" ht="22.5">
      <c r="A38" s="16"/>
      <c r="B38" s="39" t="s">
        <v>97</v>
      </c>
      <c r="C38" s="9">
        <v>25</v>
      </c>
      <c r="D38" s="40" t="s">
        <v>98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6"/>
      <c r="P38" s="16"/>
    </row>
    <row r="39" spans="1:16" ht="22.5">
      <c r="A39" s="16"/>
      <c r="B39" s="39" t="s">
        <v>99</v>
      </c>
      <c r="C39" s="9">
        <v>10</v>
      </c>
      <c r="D39" s="40" t="s">
        <v>100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6"/>
      <c r="P39" s="16"/>
    </row>
    <row r="40" spans="1:16">
      <c r="A40" s="16"/>
      <c r="B40" s="26"/>
      <c r="C40" s="27"/>
      <c r="D40" s="28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6"/>
      <c r="P40" s="16"/>
    </row>
    <row r="41" spans="1:16">
      <c r="A41" s="16"/>
      <c r="B41" s="72" t="s">
        <v>101</v>
      </c>
      <c r="C41" s="72"/>
      <c r="D41" s="72"/>
      <c r="E41" s="72"/>
      <c r="F41" s="72"/>
      <c r="G41" s="72"/>
      <c r="H41" s="17"/>
      <c r="I41" s="17"/>
      <c r="J41" s="17"/>
      <c r="K41" s="17"/>
      <c r="L41" s="17"/>
      <c r="M41" s="17"/>
      <c r="N41" s="17"/>
      <c r="O41" s="16"/>
      <c r="P41" s="16"/>
    </row>
    <row r="42" spans="1:16">
      <c r="B42" s="85" t="s">
        <v>102</v>
      </c>
      <c r="C42" s="85"/>
      <c r="D42" s="86" t="s">
        <v>103</v>
      </c>
      <c r="E42" s="86"/>
      <c r="F42" s="86"/>
      <c r="G42" s="86"/>
      <c r="H42" s="17"/>
      <c r="I42" s="17"/>
      <c r="J42" s="17"/>
      <c r="K42" s="17"/>
      <c r="L42" s="17"/>
      <c r="M42" s="17"/>
      <c r="N42" s="17"/>
      <c r="O42" s="16"/>
      <c r="P42" s="16"/>
    </row>
    <row r="43" spans="1:16">
      <c r="A43" s="16"/>
      <c r="B43" s="85"/>
      <c r="C43" s="85"/>
      <c r="D43" s="40" t="s">
        <v>104</v>
      </c>
      <c r="E43" s="41" t="s">
        <v>105</v>
      </c>
      <c r="F43" s="42" t="s">
        <v>106</v>
      </c>
      <c r="G43" s="42" t="s">
        <v>107</v>
      </c>
      <c r="H43" s="17"/>
      <c r="I43" s="17"/>
      <c r="J43" s="17"/>
      <c r="K43" s="17"/>
      <c r="L43" s="17"/>
      <c r="M43" s="17"/>
      <c r="N43" s="17"/>
      <c r="O43" s="16"/>
      <c r="P43" s="16"/>
    </row>
    <row r="44" spans="1:16" ht="24.75" customHeight="1">
      <c r="A44" s="16"/>
      <c r="B44" s="74" t="s">
        <v>108</v>
      </c>
      <c r="C44" s="9">
        <v>100</v>
      </c>
      <c r="D44" s="43" t="s">
        <v>109</v>
      </c>
      <c r="E44" s="44" t="s">
        <v>110</v>
      </c>
      <c r="F44" s="44" t="s">
        <v>111</v>
      </c>
      <c r="G44" s="45" t="s">
        <v>112</v>
      </c>
      <c r="H44" s="17"/>
      <c r="I44" s="17"/>
      <c r="J44" s="17"/>
      <c r="K44" s="17"/>
      <c r="L44" s="17"/>
      <c r="M44" s="17"/>
      <c r="N44" s="17"/>
      <c r="O44" s="16"/>
      <c r="P44" s="16"/>
    </row>
    <row r="45" spans="1:16" ht="10.5" customHeight="1">
      <c r="A45" s="16"/>
      <c r="B45" s="74"/>
      <c r="C45" s="75">
        <v>60</v>
      </c>
      <c r="D45" s="77" t="s">
        <v>113</v>
      </c>
      <c r="E45" s="77" t="s">
        <v>114</v>
      </c>
      <c r="F45" s="80" t="s">
        <v>115</v>
      </c>
      <c r="G45" s="45" t="s">
        <v>116</v>
      </c>
      <c r="H45" s="17"/>
      <c r="I45" s="17"/>
      <c r="J45" s="17"/>
      <c r="K45" s="17"/>
      <c r="L45" s="17"/>
      <c r="M45" s="17"/>
      <c r="N45" s="17"/>
      <c r="O45" s="16"/>
      <c r="P45" s="16"/>
    </row>
    <row r="46" spans="1:16">
      <c r="A46" s="16"/>
      <c r="B46" s="74"/>
      <c r="C46" s="76"/>
      <c r="D46" s="78"/>
      <c r="E46" s="78"/>
      <c r="F46" s="81"/>
      <c r="G46" s="46" t="s">
        <v>117</v>
      </c>
      <c r="H46" s="17"/>
      <c r="I46" s="17"/>
      <c r="J46" s="17"/>
      <c r="K46" s="17"/>
      <c r="L46" s="17"/>
      <c r="M46" s="17"/>
      <c r="N46" s="17"/>
      <c r="O46" s="16"/>
      <c r="P46" s="16"/>
    </row>
    <row r="47" spans="1:16" ht="21.75" customHeight="1">
      <c r="A47" s="16"/>
      <c r="B47" s="74"/>
      <c r="C47" s="9">
        <v>25</v>
      </c>
      <c r="D47" s="43" t="s">
        <v>118</v>
      </c>
      <c r="E47" s="47" t="s">
        <v>119</v>
      </c>
      <c r="F47" s="47" t="s">
        <v>120</v>
      </c>
      <c r="G47" s="48" t="s">
        <v>121</v>
      </c>
      <c r="H47" s="17"/>
      <c r="I47" s="17"/>
      <c r="J47" s="17"/>
      <c r="K47" s="17"/>
      <c r="L47" s="17"/>
      <c r="M47" s="17"/>
      <c r="N47" s="17"/>
      <c r="O47" s="16"/>
      <c r="P47" s="16"/>
    </row>
    <row r="48" spans="1:16">
      <c r="A48" s="16"/>
      <c r="B48" s="74"/>
      <c r="C48" s="79">
        <v>10</v>
      </c>
      <c r="D48" s="80" t="s">
        <v>122</v>
      </c>
      <c r="E48" s="47" t="s">
        <v>123</v>
      </c>
      <c r="F48" s="82" t="s">
        <v>124</v>
      </c>
      <c r="G48" s="87" t="s">
        <v>125</v>
      </c>
      <c r="H48" s="17"/>
      <c r="I48" s="17"/>
      <c r="J48" s="17"/>
      <c r="K48" s="17"/>
      <c r="L48" s="17"/>
      <c r="M48" s="17"/>
      <c r="N48" s="17"/>
      <c r="O48" s="16"/>
      <c r="P48" s="16"/>
    </row>
    <row r="49" spans="1:16" ht="10.5" customHeight="1">
      <c r="A49" s="16"/>
      <c r="B49" s="74"/>
      <c r="C49" s="79"/>
      <c r="D49" s="81"/>
      <c r="E49" s="49" t="s">
        <v>126</v>
      </c>
      <c r="F49" s="82"/>
      <c r="G49" s="87"/>
      <c r="H49" s="17"/>
      <c r="I49" s="17"/>
      <c r="J49" s="17"/>
      <c r="K49" s="17"/>
      <c r="L49" s="17"/>
      <c r="M49" s="17"/>
      <c r="N49" s="17"/>
      <c r="O49" s="16"/>
      <c r="P49" s="16"/>
    </row>
    <row r="50" spans="1:16" ht="10.5" customHeight="1">
      <c r="A50" s="16"/>
      <c r="B50" s="33"/>
      <c r="C50" s="27"/>
      <c r="D50" s="50"/>
      <c r="E50" s="51"/>
      <c r="F50" s="52"/>
      <c r="G50" s="50"/>
      <c r="H50" s="17"/>
      <c r="I50" s="17"/>
      <c r="J50" s="17"/>
      <c r="K50" s="17"/>
      <c r="L50" s="17"/>
      <c r="M50" s="17"/>
      <c r="N50" s="17"/>
      <c r="O50" s="16"/>
      <c r="P50" s="16"/>
    </row>
    <row r="51" spans="1:16" ht="10.5" customHeight="1">
      <c r="A51" s="16"/>
      <c r="B51" s="33"/>
      <c r="C51" s="27"/>
      <c r="D51" s="50"/>
      <c r="E51" s="51"/>
      <c r="F51" s="52"/>
      <c r="G51" s="50"/>
      <c r="H51" s="17"/>
      <c r="I51" s="17"/>
      <c r="J51" s="17"/>
      <c r="K51" s="17"/>
      <c r="L51" s="17"/>
      <c r="M51" s="17"/>
      <c r="N51" s="17"/>
      <c r="O51" s="16"/>
      <c r="P51" s="16"/>
    </row>
    <row r="52" spans="1:16" ht="10.5" customHeight="1">
      <c r="A52" s="16"/>
      <c r="B52" s="16"/>
      <c r="C52" s="16"/>
      <c r="D52" s="16"/>
      <c r="E52" s="17"/>
      <c r="F52" s="52"/>
      <c r="G52" s="50"/>
      <c r="H52" s="17"/>
      <c r="I52" s="17"/>
      <c r="J52" s="17"/>
      <c r="K52" s="17"/>
      <c r="L52" s="17"/>
      <c r="M52" s="17"/>
      <c r="N52" s="17"/>
      <c r="O52" s="16"/>
      <c r="P52" s="16"/>
    </row>
    <row r="53" spans="1:16" ht="10.5" customHeight="1">
      <c r="A53" s="16"/>
      <c r="B53" s="72" t="s">
        <v>127</v>
      </c>
      <c r="C53" s="72"/>
      <c r="D53" s="72"/>
      <c r="E53" s="17"/>
      <c r="F53" s="52"/>
      <c r="G53" s="50"/>
      <c r="H53" s="17"/>
      <c r="I53" s="17"/>
      <c r="J53" s="17"/>
      <c r="K53" s="17"/>
      <c r="L53" s="17"/>
      <c r="M53" s="17"/>
      <c r="N53" s="17"/>
      <c r="O53" s="16"/>
      <c r="P53" s="16"/>
    </row>
    <row r="54" spans="1:16" ht="10.5" customHeight="1">
      <c r="A54" s="16"/>
      <c r="B54" s="53" t="s">
        <v>128</v>
      </c>
      <c r="C54" s="53" t="s">
        <v>129</v>
      </c>
      <c r="D54" s="54" t="s">
        <v>43</v>
      </c>
      <c r="E54" s="17"/>
      <c r="F54" s="52"/>
      <c r="G54" s="50"/>
      <c r="H54" s="17"/>
      <c r="I54" s="17"/>
      <c r="J54" s="17"/>
      <c r="K54" s="17"/>
      <c r="L54" s="17"/>
      <c r="M54" s="17"/>
      <c r="N54" s="17"/>
      <c r="O54" s="16"/>
      <c r="P54" s="16"/>
    </row>
    <row r="55" spans="1:16" ht="44.25" customHeight="1">
      <c r="A55" s="16"/>
      <c r="B55" s="9" t="s">
        <v>26</v>
      </c>
      <c r="C55" s="9" t="s">
        <v>130</v>
      </c>
      <c r="D55" s="40" t="s">
        <v>131</v>
      </c>
      <c r="E55" s="17"/>
      <c r="F55" s="52"/>
      <c r="G55" s="50"/>
      <c r="H55" s="17"/>
      <c r="I55" s="17"/>
      <c r="J55" s="17"/>
      <c r="K55" s="17"/>
      <c r="L55" s="17"/>
      <c r="M55" s="17"/>
      <c r="N55" s="17"/>
      <c r="O55" s="16"/>
      <c r="P55" s="16"/>
    </row>
    <row r="56" spans="1:16" ht="42" customHeight="1">
      <c r="A56" s="16"/>
      <c r="B56" s="9" t="s">
        <v>23</v>
      </c>
      <c r="C56" s="9" t="s">
        <v>132</v>
      </c>
      <c r="D56" s="40" t="s">
        <v>133</v>
      </c>
      <c r="E56" s="17"/>
      <c r="F56" s="52"/>
      <c r="G56" s="50"/>
      <c r="H56" s="17"/>
      <c r="I56" s="17"/>
      <c r="J56" s="17"/>
      <c r="K56" s="17"/>
      <c r="L56" s="17"/>
      <c r="M56" s="17"/>
      <c r="N56" s="17"/>
      <c r="O56" s="16"/>
      <c r="P56" s="16"/>
    </row>
    <row r="57" spans="1:16" ht="10.5" customHeight="1">
      <c r="A57" s="16"/>
      <c r="B57" s="9" t="s">
        <v>24</v>
      </c>
      <c r="C57" s="9" t="s">
        <v>134</v>
      </c>
      <c r="D57" s="40" t="s">
        <v>135</v>
      </c>
      <c r="E57" s="17"/>
      <c r="F57" s="52"/>
      <c r="G57" s="50"/>
      <c r="H57" s="17"/>
      <c r="I57" s="17"/>
      <c r="J57" s="17"/>
      <c r="K57" s="17"/>
      <c r="L57" s="17"/>
      <c r="M57" s="17"/>
      <c r="N57" s="17"/>
      <c r="O57" s="16"/>
      <c r="P57" s="16"/>
    </row>
    <row r="58" spans="1:16" ht="56.25">
      <c r="A58" s="16"/>
      <c r="B58" s="9" t="s">
        <v>25</v>
      </c>
      <c r="C58" s="9">
        <v>20</v>
      </c>
      <c r="D58" s="40" t="s">
        <v>136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6"/>
      <c r="P58" s="16"/>
    </row>
    <row r="59" spans="1:16">
      <c r="A59" s="55"/>
      <c r="B59" s="27"/>
      <c r="C59" s="27"/>
      <c r="D59" s="28"/>
      <c r="E59" s="29"/>
      <c r="F59" s="29"/>
      <c r="G59" s="29"/>
      <c r="H59" s="29"/>
      <c r="I59" s="29"/>
      <c r="J59" s="29"/>
      <c r="K59" s="17"/>
      <c r="L59" s="17"/>
      <c r="M59" s="17"/>
      <c r="N59" s="17"/>
      <c r="O59" s="16"/>
      <c r="P59" s="16"/>
    </row>
    <row r="60" spans="1:16">
      <c r="A60" s="55"/>
      <c r="B60" s="29"/>
      <c r="C60" s="29"/>
      <c r="D60" s="29"/>
      <c r="E60" s="29"/>
      <c r="F60" s="29"/>
      <c r="G60" s="29"/>
      <c r="H60" s="29"/>
      <c r="I60" s="29"/>
      <c r="J60" s="29"/>
      <c r="K60" s="17"/>
      <c r="L60" s="17"/>
      <c r="M60" s="17"/>
      <c r="N60" s="17"/>
      <c r="O60" s="16"/>
      <c r="P60" s="16"/>
    </row>
    <row r="61" spans="1:16">
      <c r="A61" s="55"/>
      <c r="B61" s="29"/>
      <c r="C61" s="55"/>
      <c r="D61" s="29"/>
      <c r="E61" s="29"/>
      <c r="F61" s="29"/>
      <c r="G61" s="29"/>
      <c r="H61" s="29"/>
      <c r="I61" s="29"/>
      <c r="J61" s="29"/>
      <c r="K61" s="17"/>
      <c r="L61" s="17"/>
      <c r="M61" s="17"/>
      <c r="N61" s="17"/>
      <c r="O61" s="16"/>
      <c r="P61" s="16"/>
    </row>
    <row r="62" spans="1:16">
      <c r="A62" s="16"/>
      <c r="B62" s="17"/>
      <c r="C62" s="73" t="s">
        <v>137</v>
      </c>
      <c r="D62" s="73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6"/>
      <c r="P62" s="16"/>
    </row>
    <row r="63" spans="1:16">
      <c r="A63" s="16"/>
      <c r="B63" s="17"/>
      <c r="C63" s="56" t="s">
        <v>128</v>
      </c>
      <c r="D63" s="38" t="s">
        <v>43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6"/>
      <c r="P63" s="16"/>
    </row>
    <row r="64" spans="1:16">
      <c r="A64" s="16"/>
      <c r="B64" s="17"/>
      <c r="C64" s="9" t="s">
        <v>26</v>
      </c>
      <c r="D64" s="40" t="s">
        <v>138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6"/>
      <c r="P64" s="16"/>
    </row>
    <row r="65" spans="1:16" ht="22.5">
      <c r="A65" s="16"/>
      <c r="B65" s="17"/>
      <c r="C65" s="9" t="s">
        <v>23</v>
      </c>
      <c r="D65" s="40" t="s">
        <v>139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6"/>
      <c r="P65" s="16"/>
    </row>
    <row r="66" spans="1:16">
      <c r="A66" s="16"/>
      <c r="B66" s="17"/>
      <c r="C66" s="9" t="s">
        <v>24</v>
      </c>
      <c r="D66" s="40" t="s">
        <v>140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6"/>
      <c r="P66" s="16"/>
    </row>
    <row r="67" spans="1:16">
      <c r="A67" s="16"/>
      <c r="B67" s="17"/>
      <c r="C67" s="9" t="s">
        <v>25</v>
      </c>
      <c r="D67" s="40" t="s">
        <v>140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6"/>
      <c r="P67" s="16"/>
    </row>
    <row r="68" spans="1:16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6"/>
      <c r="P68" s="16"/>
    </row>
    <row r="69" spans="1:16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6"/>
      <c r="P69" s="16"/>
    </row>
    <row r="70" spans="1:16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</row>
    <row r="71" spans="1:16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</row>
    <row r="72" spans="1:16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</row>
    <row r="73" spans="1:16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</row>
    <row r="74" spans="1:16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</row>
    <row r="75" spans="1:16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</row>
    <row r="76" spans="1:16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</row>
    <row r="78" spans="1:16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</row>
    <row r="79" spans="1:16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</row>
    <row r="80" spans="1:16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</row>
    <row r="81" spans="1:16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</row>
    <row r="82" spans="1:16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</row>
    <row r="83" spans="1:16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</row>
    <row r="84" spans="1:16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</row>
    <row r="85" spans="1:16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</row>
    <row r="86" spans="1:16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</row>
    <row r="87" spans="1:16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</row>
    <row r="88" spans="1:16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</row>
    <row r="89" spans="1:16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</row>
    <row r="90" spans="1:16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</row>
    <row r="91" spans="1:16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</row>
    <row r="92" spans="1:16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</row>
    <row r="93" spans="1:16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</row>
    <row r="94" spans="1:16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</row>
    <row r="95" spans="1:16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</row>
    <row r="96" spans="1:16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</row>
    <row r="97" spans="1:16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</row>
    <row r="98" spans="1:16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</row>
    <row r="99" spans="1:16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</row>
    <row r="100" spans="1:16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  <row r="101" spans="1:16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1:16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</row>
    <row r="103" spans="1:16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</row>
    <row r="104" spans="1:16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</row>
    <row r="105" spans="1:16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</row>
    <row r="106" spans="1:16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1:16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8" spans="1:16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</row>
    <row r="109" spans="1:16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</row>
    <row r="110" spans="1:16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</row>
    <row r="111" spans="1:16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</row>
    <row r="112" spans="1:16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</row>
    <row r="113" spans="1:16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</row>
    <row r="114" spans="1:16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</row>
    <row r="115" spans="1:16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</row>
    <row r="116" spans="1:16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</row>
    <row r="117" spans="1:16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</row>
    <row r="118" spans="1:16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</row>
    <row r="119" spans="1:16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</row>
    <row r="120" spans="1:16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</row>
    <row r="121" spans="1:16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</row>
    <row r="122" spans="1:16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</row>
    <row r="123" spans="1:16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</row>
    <row r="124" spans="1:16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</row>
    <row r="125" spans="1:16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</row>
    <row r="126" spans="1:16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</row>
    <row r="127" spans="1:16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</row>
    <row r="128" spans="1:16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</row>
    <row r="129" spans="1:16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</row>
    <row r="130" spans="1:16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</row>
    <row r="131" spans="1:16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</row>
    <row r="132" spans="1:16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</row>
    <row r="133" spans="1:16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</row>
    <row r="134" spans="1:16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</row>
    <row r="135" spans="1:16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</row>
    <row r="136" spans="1:16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</row>
    <row r="137" spans="1:16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</row>
    <row r="138" spans="1:16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</row>
    <row r="139" spans="1:16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</row>
    <row r="140" spans="1:16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</row>
  </sheetData>
  <mergeCells count="24">
    <mergeCell ref="A21:A23"/>
    <mergeCell ref="B3:D3"/>
    <mergeCell ref="B11:D11"/>
    <mergeCell ref="A18:F18"/>
    <mergeCell ref="A19:B20"/>
    <mergeCell ref="C19:F19"/>
    <mergeCell ref="E45:E46"/>
    <mergeCell ref="C48:C49"/>
    <mergeCell ref="D48:D49"/>
    <mergeCell ref="F48:F49"/>
    <mergeCell ref="B25:D25"/>
    <mergeCell ref="B33:D33"/>
    <mergeCell ref="B34:B35"/>
    <mergeCell ref="C34:C35"/>
    <mergeCell ref="B41:G41"/>
    <mergeCell ref="B42:C43"/>
    <mergeCell ref="D42:G42"/>
    <mergeCell ref="G48:G49"/>
    <mergeCell ref="F45:F46"/>
    <mergeCell ref="B53:D53"/>
    <mergeCell ref="C62:D62"/>
    <mergeCell ref="B44:B49"/>
    <mergeCell ref="C45:C46"/>
    <mergeCell ref="D45:D46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S24"/>
  <sheetViews>
    <sheetView tabSelected="1" topLeftCell="A2" zoomScale="75" workbookViewId="0">
      <selection activeCell="A9" sqref="A9"/>
    </sheetView>
  </sheetViews>
  <sheetFormatPr baseColWidth="10" defaultRowHeight="14.25"/>
  <cols>
    <col min="1" max="2" width="23.875" customWidth="1"/>
    <col min="3" max="3" width="19.375" customWidth="1"/>
    <col min="4" max="4" width="19.25" customWidth="1"/>
    <col min="6" max="6" width="18.875" customWidth="1"/>
    <col min="7" max="7" width="23.125" customWidth="1"/>
    <col min="8" max="8" width="16.125" customWidth="1"/>
    <col min="9" max="9" width="11.125" customWidth="1"/>
    <col min="10" max="10" width="13" customWidth="1"/>
    <col min="11" max="11" width="12.125" customWidth="1"/>
    <col min="12" max="12" width="8" customWidth="1"/>
    <col min="13" max="13" width="8.125" customWidth="1"/>
    <col min="14" max="14" width="10.5" customWidth="1"/>
    <col min="15" max="15" width="11.25" customWidth="1"/>
    <col min="16" max="16" width="10.5" customWidth="1"/>
    <col min="17" max="17" width="8.375" customWidth="1"/>
    <col min="18" max="18" width="7" customWidth="1"/>
    <col min="19" max="19" width="20.875" bestFit="1" customWidth="1"/>
    <col min="20" max="20" width="7.625" customWidth="1"/>
    <col min="21" max="21" width="19.5" customWidth="1"/>
    <col min="22" max="22" width="6.25" customWidth="1"/>
    <col min="23" max="23" width="13.125" customWidth="1"/>
    <col min="24" max="24" width="13.5" customWidth="1"/>
    <col min="25" max="25" width="21.25" customWidth="1"/>
    <col min="26" max="26" width="20.625" customWidth="1"/>
    <col min="27" max="27" width="17.875" customWidth="1"/>
  </cols>
  <sheetData>
    <row r="1" spans="1:45" s="10" customFormat="1" ht="14.25" customHeight="1">
      <c r="A1" s="107" t="s">
        <v>39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9"/>
    </row>
    <row r="2" spans="1:45" s="10" customFormat="1" ht="14.25" customHeight="1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2"/>
    </row>
    <row r="3" spans="1:45" s="10" customFormat="1" ht="14.25" customHeight="1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2"/>
    </row>
    <row r="4" spans="1:45" s="10" customFormat="1" ht="16.5" customHeight="1">
      <c r="A4" s="110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2"/>
      <c r="AP4" s="10" t="s">
        <v>26</v>
      </c>
      <c r="AQ4" s="10" t="s">
        <v>23</v>
      </c>
      <c r="AR4" s="10" t="s">
        <v>24</v>
      </c>
      <c r="AS4" s="10" t="s">
        <v>25</v>
      </c>
    </row>
    <row r="5" spans="1:45" s="10" customFormat="1" ht="15" customHeight="1">
      <c r="A5" s="116" t="s">
        <v>29</v>
      </c>
      <c r="B5" s="116"/>
      <c r="C5" s="116"/>
      <c r="D5" s="116"/>
      <c r="E5" s="116" t="s">
        <v>187</v>
      </c>
      <c r="F5" s="116"/>
      <c r="G5" s="116"/>
      <c r="H5" s="116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45" s="10" customFormat="1" ht="15" customHeight="1">
      <c r="A6" s="116" t="s">
        <v>30</v>
      </c>
      <c r="B6" s="116"/>
      <c r="C6" s="116"/>
      <c r="D6" s="116"/>
      <c r="E6" s="116"/>
      <c r="F6" s="116"/>
      <c r="G6" s="116"/>
      <c r="H6" s="116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45" s="10" customFormat="1" ht="39.75" customHeight="1">
      <c r="A7" s="116" t="s">
        <v>31</v>
      </c>
      <c r="B7" s="116"/>
      <c r="C7" s="116"/>
      <c r="D7" s="116"/>
      <c r="E7" s="122" t="s">
        <v>225</v>
      </c>
      <c r="F7" s="123"/>
      <c r="G7" s="123"/>
      <c r="H7" s="124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45" s="10" customFormat="1" ht="15" customHeight="1">
      <c r="A8" s="100"/>
      <c r="B8" s="100"/>
      <c r="C8" s="100"/>
      <c r="D8" s="100"/>
      <c r="E8" s="100"/>
      <c r="F8" s="100"/>
      <c r="G8" s="100"/>
      <c r="H8" s="100"/>
      <c r="I8" s="11"/>
      <c r="J8" s="11"/>
      <c r="K8" s="11"/>
      <c r="L8" s="11"/>
      <c r="M8" s="11"/>
      <c r="N8" s="11"/>
      <c r="O8" s="11"/>
      <c r="P8" s="11"/>
      <c r="Q8" s="11"/>
      <c r="R8" s="11" t="s">
        <v>26</v>
      </c>
      <c r="S8" s="11" t="s">
        <v>23</v>
      </c>
      <c r="T8" s="11" t="s">
        <v>24</v>
      </c>
      <c r="U8" s="11" t="s">
        <v>25</v>
      </c>
      <c r="V8" s="11"/>
    </row>
    <row r="9" spans="1:45" s="12" customFormat="1" ht="15.75">
      <c r="A9" s="12" t="s">
        <v>3</v>
      </c>
    </row>
    <row r="10" spans="1:45" ht="33" customHeight="1">
      <c r="A10" s="113" t="s">
        <v>0</v>
      </c>
      <c r="B10" s="125" t="s">
        <v>211</v>
      </c>
      <c r="C10" s="113" t="s">
        <v>1</v>
      </c>
      <c r="D10" s="113" t="s">
        <v>2</v>
      </c>
      <c r="E10" s="113" t="s">
        <v>27</v>
      </c>
      <c r="F10" s="118" t="s">
        <v>5</v>
      </c>
      <c r="G10" s="118"/>
      <c r="H10" s="114" t="s">
        <v>6</v>
      </c>
      <c r="I10" s="117" t="s">
        <v>7</v>
      </c>
      <c r="J10" s="117"/>
      <c r="K10" s="117"/>
      <c r="L10" s="119" t="s">
        <v>33</v>
      </c>
      <c r="M10" s="120"/>
      <c r="N10" s="120"/>
      <c r="O10" s="120"/>
      <c r="P10" s="120"/>
      <c r="Q10" s="120"/>
      <c r="R10" s="121"/>
      <c r="S10" s="2" t="s">
        <v>14</v>
      </c>
      <c r="T10" s="104" t="s">
        <v>16</v>
      </c>
      <c r="U10" s="105"/>
      <c r="V10" s="106"/>
      <c r="W10" s="101" t="s">
        <v>17</v>
      </c>
      <c r="X10" s="102"/>
      <c r="Y10" s="102"/>
      <c r="Z10" s="102"/>
      <c r="AA10" s="103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45" ht="114.75" customHeight="1">
      <c r="A11" s="113"/>
      <c r="B11" s="126"/>
      <c r="C11" s="113"/>
      <c r="D11" s="113"/>
      <c r="E11" s="113"/>
      <c r="F11" s="7" t="s">
        <v>4</v>
      </c>
      <c r="G11" s="7" t="s">
        <v>28</v>
      </c>
      <c r="H11" s="115"/>
      <c r="I11" s="8" t="s">
        <v>8</v>
      </c>
      <c r="J11" s="8" t="s">
        <v>9</v>
      </c>
      <c r="K11" s="8" t="s">
        <v>10</v>
      </c>
      <c r="L11" s="3" t="s">
        <v>32</v>
      </c>
      <c r="M11" s="3" t="s">
        <v>21</v>
      </c>
      <c r="N11" s="70" t="s">
        <v>235</v>
      </c>
      <c r="O11" s="3" t="s">
        <v>11</v>
      </c>
      <c r="P11" s="3" t="s">
        <v>12</v>
      </c>
      <c r="Q11" s="3" t="s">
        <v>22</v>
      </c>
      <c r="R11" s="3" t="s">
        <v>13</v>
      </c>
      <c r="S11" s="4" t="s">
        <v>15</v>
      </c>
      <c r="T11" s="5" t="s">
        <v>34</v>
      </c>
      <c r="U11" s="5" t="s">
        <v>35</v>
      </c>
      <c r="V11" s="5" t="s">
        <v>36</v>
      </c>
      <c r="W11" s="6" t="s">
        <v>18</v>
      </c>
      <c r="X11" s="6" t="s">
        <v>19</v>
      </c>
      <c r="Y11" s="6" t="s">
        <v>20</v>
      </c>
      <c r="Z11" s="6" t="s">
        <v>37</v>
      </c>
      <c r="AA11" s="6" t="s">
        <v>38</v>
      </c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45" ht="146.25" customHeight="1">
      <c r="A12" s="60"/>
      <c r="B12" s="60" t="s">
        <v>212</v>
      </c>
      <c r="C12" s="130"/>
      <c r="D12" s="130"/>
      <c r="E12" s="57" t="s">
        <v>141</v>
      </c>
      <c r="F12" s="66" t="s">
        <v>200</v>
      </c>
      <c r="G12" s="66" t="s">
        <v>199</v>
      </c>
      <c r="H12" s="66" t="s">
        <v>198</v>
      </c>
      <c r="I12" s="58" t="s">
        <v>142</v>
      </c>
      <c r="J12" s="58" t="s">
        <v>142</v>
      </c>
      <c r="K12" s="58" t="s">
        <v>142</v>
      </c>
      <c r="L12" s="57">
        <v>6</v>
      </c>
      <c r="M12" s="57">
        <v>2</v>
      </c>
      <c r="N12" s="59">
        <f>L12*M12</f>
        <v>12</v>
      </c>
      <c r="O12" s="59" t="s">
        <v>143</v>
      </c>
      <c r="P12" s="63" t="s">
        <v>238</v>
      </c>
      <c r="Q12" s="59">
        <v>300</v>
      </c>
      <c r="R12" s="59" t="s">
        <v>23</v>
      </c>
      <c r="S12" s="63" t="s">
        <v>144</v>
      </c>
      <c r="T12" s="57">
        <v>2</v>
      </c>
      <c r="U12" s="60" t="s">
        <v>145</v>
      </c>
      <c r="V12" s="57" t="s">
        <v>146</v>
      </c>
      <c r="W12" s="57" t="s">
        <v>146</v>
      </c>
      <c r="X12" s="57" t="s">
        <v>146</v>
      </c>
      <c r="Y12" s="66" t="s">
        <v>197</v>
      </c>
      <c r="Z12" s="71" t="s">
        <v>147</v>
      </c>
      <c r="AA12" s="64" t="s">
        <v>148</v>
      </c>
    </row>
    <row r="13" spans="1:45" ht="50.25" customHeight="1">
      <c r="A13" s="60"/>
      <c r="B13" s="60" t="s">
        <v>213</v>
      </c>
      <c r="C13" s="130"/>
      <c r="D13" s="130"/>
      <c r="E13" s="57" t="s">
        <v>141</v>
      </c>
      <c r="F13" s="67" t="s">
        <v>201</v>
      </c>
      <c r="G13" s="66" t="s">
        <v>203</v>
      </c>
      <c r="H13" s="66" t="s">
        <v>151</v>
      </c>
      <c r="I13" s="58" t="s">
        <v>142</v>
      </c>
      <c r="J13" s="66" t="s">
        <v>152</v>
      </c>
      <c r="K13" s="58" t="s">
        <v>142</v>
      </c>
      <c r="L13" s="57">
        <v>2</v>
      </c>
      <c r="M13" s="57">
        <v>4</v>
      </c>
      <c r="N13" s="59">
        <f t="shared" ref="N13:N24" si="0">L13*M13</f>
        <v>8</v>
      </c>
      <c r="O13" s="63" t="s">
        <v>189</v>
      </c>
      <c r="P13" s="63" t="s">
        <v>238</v>
      </c>
      <c r="Q13" s="59">
        <v>200</v>
      </c>
      <c r="R13" s="59" t="s">
        <v>23</v>
      </c>
      <c r="S13" s="63" t="s">
        <v>144</v>
      </c>
      <c r="T13" s="57">
        <v>2000</v>
      </c>
      <c r="U13" s="60" t="s">
        <v>150</v>
      </c>
      <c r="V13" s="57" t="s">
        <v>141</v>
      </c>
      <c r="W13" s="57" t="s">
        <v>146</v>
      </c>
      <c r="X13" s="57" t="s">
        <v>146</v>
      </c>
      <c r="Y13" s="57" t="s">
        <v>146</v>
      </c>
      <c r="Z13" s="58" t="s">
        <v>153</v>
      </c>
      <c r="AA13" s="60" t="s">
        <v>146</v>
      </c>
      <c r="AB13" s="13"/>
    </row>
    <row r="14" spans="1:45" ht="48" customHeight="1">
      <c r="A14" s="60"/>
      <c r="B14" s="60" t="s">
        <v>214</v>
      </c>
      <c r="C14" s="130"/>
      <c r="D14" s="130"/>
      <c r="E14" s="57" t="s">
        <v>146</v>
      </c>
      <c r="F14" s="68" t="s">
        <v>202</v>
      </c>
      <c r="G14" s="66" t="s">
        <v>203</v>
      </c>
      <c r="H14" s="66" t="s">
        <v>188</v>
      </c>
      <c r="I14" s="58" t="s">
        <v>142</v>
      </c>
      <c r="J14" s="58" t="s">
        <v>142</v>
      </c>
      <c r="K14" s="58" t="s">
        <v>142</v>
      </c>
      <c r="L14" s="57">
        <v>6</v>
      </c>
      <c r="M14" s="57">
        <v>2</v>
      </c>
      <c r="N14" s="59">
        <f t="shared" si="0"/>
        <v>12</v>
      </c>
      <c r="O14" s="59" t="s">
        <v>143</v>
      </c>
      <c r="P14" s="63" t="s">
        <v>238</v>
      </c>
      <c r="Q14" s="59">
        <v>300</v>
      </c>
      <c r="R14" s="59" t="s">
        <v>23</v>
      </c>
      <c r="S14" s="63" t="s">
        <v>144</v>
      </c>
      <c r="T14" s="57">
        <v>2000</v>
      </c>
      <c r="U14" s="60" t="s">
        <v>150</v>
      </c>
      <c r="V14" s="57" t="s">
        <v>141</v>
      </c>
      <c r="W14" s="57" t="s">
        <v>146</v>
      </c>
      <c r="X14" s="57" t="s">
        <v>146</v>
      </c>
      <c r="Y14" s="57" t="s">
        <v>146</v>
      </c>
      <c r="Z14" s="58" t="s">
        <v>153</v>
      </c>
      <c r="AA14" s="60" t="s">
        <v>146</v>
      </c>
    </row>
    <row r="15" spans="1:45" ht="60">
      <c r="A15" s="60"/>
      <c r="B15" s="60" t="s">
        <v>215</v>
      </c>
      <c r="C15" s="130"/>
      <c r="D15" s="130"/>
      <c r="E15" s="57" t="s">
        <v>141</v>
      </c>
      <c r="F15" s="66" t="s">
        <v>206</v>
      </c>
      <c r="G15" s="69" t="s">
        <v>204</v>
      </c>
      <c r="H15" s="69" t="s">
        <v>154</v>
      </c>
      <c r="I15" s="58" t="s">
        <v>142</v>
      </c>
      <c r="J15" s="58" t="s">
        <v>142</v>
      </c>
      <c r="K15" s="58" t="s">
        <v>142</v>
      </c>
      <c r="L15" s="57">
        <v>2</v>
      </c>
      <c r="M15" s="57">
        <v>4</v>
      </c>
      <c r="N15" s="59">
        <f t="shared" si="0"/>
        <v>8</v>
      </c>
      <c r="O15" s="63" t="s">
        <v>189</v>
      </c>
      <c r="P15" s="63" t="s">
        <v>238</v>
      </c>
      <c r="Q15" s="59">
        <v>200</v>
      </c>
      <c r="R15" s="59" t="s">
        <v>23</v>
      </c>
      <c r="S15" s="63" t="s">
        <v>144</v>
      </c>
      <c r="T15" s="57">
        <v>2000</v>
      </c>
      <c r="U15" s="60" t="s">
        <v>155</v>
      </c>
      <c r="V15" s="57" t="s">
        <v>146</v>
      </c>
      <c r="W15" s="57" t="s">
        <v>146</v>
      </c>
      <c r="X15" s="64" t="s">
        <v>196</v>
      </c>
      <c r="Y15" s="57" t="s">
        <v>146</v>
      </c>
      <c r="Z15" s="62" t="s">
        <v>156</v>
      </c>
      <c r="AA15" s="57" t="s">
        <v>146</v>
      </c>
    </row>
    <row r="16" spans="1:45" ht="83.25" customHeight="1">
      <c r="A16" s="60"/>
      <c r="B16" s="60" t="s">
        <v>215</v>
      </c>
      <c r="C16" s="130"/>
      <c r="D16" s="130"/>
      <c r="E16" s="57" t="s">
        <v>141</v>
      </c>
      <c r="F16" s="66" t="s">
        <v>205</v>
      </c>
      <c r="G16" s="69" t="s">
        <v>157</v>
      </c>
      <c r="H16" s="66" t="s">
        <v>158</v>
      </c>
      <c r="I16" s="58" t="s">
        <v>142</v>
      </c>
      <c r="J16" s="58" t="s">
        <v>142</v>
      </c>
      <c r="K16" s="58" t="s">
        <v>142</v>
      </c>
      <c r="L16" s="57">
        <v>2</v>
      </c>
      <c r="M16" s="57">
        <v>3</v>
      </c>
      <c r="N16" s="59">
        <f t="shared" si="0"/>
        <v>6</v>
      </c>
      <c r="O16" s="63" t="s">
        <v>190</v>
      </c>
      <c r="P16" s="63" t="s">
        <v>239</v>
      </c>
      <c r="Q16" s="59">
        <v>60</v>
      </c>
      <c r="R16" s="59" t="s">
        <v>159</v>
      </c>
      <c r="S16" s="63" t="s">
        <v>160</v>
      </c>
      <c r="T16" s="57">
        <v>500</v>
      </c>
      <c r="U16" s="60" t="s">
        <v>161</v>
      </c>
      <c r="V16" s="57" t="s">
        <v>146</v>
      </c>
      <c r="W16" s="57" t="s">
        <v>146</v>
      </c>
      <c r="X16" s="57" t="s">
        <v>146</v>
      </c>
      <c r="Y16" s="60" t="s">
        <v>162</v>
      </c>
      <c r="Z16" s="58" t="s">
        <v>163</v>
      </c>
      <c r="AA16" s="57" t="s">
        <v>146</v>
      </c>
    </row>
    <row r="17" spans="1:43" ht="78" customHeight="1">
      <c r="A17" s="60"/>
      <c r="B17" s="60" t="s">
        <v>216</v>
      </c>
      <c r="C17" s="130"/>
      <c r="D17" s="130"/>
      <c r="E17" s="57" t="s">
        <v>146</v>
      </c>
      <c r="F17" s="64" t="s">
        <v>207</v>
      </c>
      <c r="G17" s="64" t="s">
        <v>164</v>
      </c>
      <c r="H17" s="64" t="s">
        <v>165</v>
      </c>
      <c r="I17" s="60" t="s">
        <v>142</v>
      </c>
      <c r="J17" s="60" t="s">
        <v>142</v>
      </c>
      <c r="K17" s="60" t="s">
        <v>166</v>
      </c>
      <c r="L17" s="57">
        <v>10</v>
      </c>
      <c r="M17" s="57">
        <v>3</v>
      </c>
      <c r="N17" s="59">
        <f t="shared" si="0"/>
        <v>30</v>
      </c>
      <c r="O17" s="63" t="s">
        <v>191</v>
      </c>
      <c r="P17" s="63" t="s">
        <v>238</v>
      </c>
      <c r="Q17" s="59">
        <v>750</v>
      </c>
      <c r="R17" s="59" t="s">
        <v>167</v>
      </c>
      <c r="S17" s="63" t="s">
        <v>168</v>
      </c>
      <c r="T17" s="57">
        <v>2000</v>
      </c>
      <c r="U17" s="60" t="s">
        <v>169</v>
      </c>
      <c r="V17" s="60" t="s">
        <v>141</v>
      </c>
      <c r="W17" s="60" t="s">
        <v>141</v>
      </c>
      <c r="X17" s="60" t="s">
        <v>146</v>
      </c>
      <c r="Y17" s="60" t="s">
        <v>171</v>
      </c>
      <c r="Z17" s="60" t="s">
        <v>170</v>
      </c>
      <c r="AA17" s="60" t="s">
        <v>146</v>
      </c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5"/>
      <c r="AQ17" s="15"/>
    </row>
    <row r="18" spans="1:43" ht="60" customHeight="1">
      <c r="A18" s="128"/>
      <c r="B18" s="57" t="s">
        <v>217</v>
      </c>
      <c r="C18" s="130"/>
      <c r="D18" s="130"/>
      <c r="E18" s="57" t="s">
        <v>146</v>
      </c>
      <c r="F18" s="64" t="s">
        <v>208</v>
      </c>
      <c r="G18" s="64" t="s">
        <v>149</v>
      </c>
      <c r="H18" s="64" t="s">
        <v>172</v>
      </c>
      <c r="I18" s="60" t="s">
        <v>142</v>
      </c>
      <c r="J18" s="60" t="s">
        <v>142</v>
      </c>
      <c r="K18" s="60" t="s">
        <v>142</v>
      </c>
      <c r="L18" s="57">
        <v>2</v>
      </c>
      <c r="M18" s="57">
        <v>2</v>
      </c>
      <c r="N18" s="59">
        <f t="shared" si="0"/>
        <v>4</v>
      </c>
      <c r="O18" s="63" t="s">
        <v>192</v>
      </c>
      <c r="P18" s="63">
        <v>25</v>
      </c>
      <c r="Q18" s="59">
        <v>100</v>
      </c>
      <c r="R18" s="59" t="s">
        <v>159</v>
      </c>
      <c r="S18" s="63" t="s">
        <v>173</v>
      </c>
      <c r="T18" s="57">
        <v>500</v>
      </c>
      <c r="U18" s="60" t="s">
        <v>174</v>
      </c>
      <c r="V18" s="57" t="s">
        <v>146</v>
      </c>
      <c r="W18" s="57" t="s">
        <v>141</v>
      </c>
      <c r="X18" s="60" t="s">
        <v>175</v>
      </c>
      <c r="Y18" s="57" t="s">
        <v>146</v>
      </c>
      <c r="Z18" s="60" t="s">
        <v>176</v>
      </c>
      <c r="AA18" s="57" t="s">
        <v>146</v>
      </c>
    </row>
    <row r="19" spans="1:43" ht="70.5" customHeight="1">
      <c r="A19" s="128"/>
      <c r="B19" s="57" t="s">
        <v>218</v>
      </c>
      <c r="C19" s="130"/>
      <c r="D19" s="130"/>
      <c r="E19" s="57" t="s">
        <v>141</v>
      </c>
      <c r="F19" s="66" t="s">
        <v>209</v>
      </c>
      <c r="G19" s="66" t="s">
        <v>149</v>
      </c>
      <c r="H19" s="66" t="s">
        <v>177</v>
      </c>
      <c r="I19" s="58" t="s">
        <v>142</v>
      </c>
      <c r="J19" s="58" t="s">
        <v>142</v>
      </c>
      <c r="K19" s="58" t="s">
        <v>142</v>
      </c>
      <c r="L19" s="57">
        <v>10</v>
      </c>
      <c r="M19" s="57">
        <v>4</v>
      </c>
      <c r="N19" s="59">
        <f t="shared" si="0"/>
        <v>40</v>
      </c>
      <c r="O19" s="63" t="s">
        <v>193</v>
      </c>
      <c r="P19" s="63" t="s">
        <v>237</v>
      </c>
      <c r="Q19" s="59">
        <v>2400</v>
      </c>
      <c r="R19" s="59" t="s">
        <v>23</v>
      </c>
      <c r="S19" s="63" t="s">
        <v>144</v>
      </c>
      <c r="T19" s="57">
        <v>2000</v>
      </c>
      <c r="U19" s="60" t="s">
        <v>178</v>
      </c>
      <c r="V19" s="57" t="s">
        <v>146</v>
      </c>
      <c r="W19" s="57" t="s">
        <v>146</v>
      </c>
      <c r="X19" s="57" t="s">
        <v>141</v>
      </c>
      <c r="Y19" s="60" t="s">
        <v>179</v>
      </c>
      <c r="Z19" s="58" t="s">
        <v>210</v>
      </c>
      <c r="AA19" s="60" t="s">
        <v>142</v>
      </c>
    </row>
    <row r="20" spans="1:43" ht="48" customHeight="1">
      <c r="A20" s="128"/>
      <c r="B20" s="57" t="s">
        <v>219</v>
      </c>
      <c r="C20" s="130"/>
      <c r="D20" s="130"/>
      <c r="E20" s="57" t="s">
        <v>141</v>
      </c>
      <c r="F20" s="69" t="s">
        <v>180</v>
      </c>
      <c r="G20" s="66" t="s">
        <v>149</v>
      </c>
      <c r="H20" s="69" t="s">
        <v>181</v>
      </c>
      <c r="I20" s="58" t="s">
        <v>142</v>
      </c>
      <c r="J20" s="58" t="s">
        <v>142</v>
      </c>
      <c r="K20" s="58" t="s">
        <v>142</v>
      </c>
      <c r="L20" s="57">
        <v>2</v>
      </c>
      <c r="M20" s="57">
        <v>4</v>
      </c>
      <c r="N20" s="59">
        <f t="shared" si="0"/>
        <v>8</v>
      </c>
      <c r="O20" s="63" t="s">
        <v>194</v>
      </c>
      <c r="P20" s="63" t="s">
        <v>236</v>
      </c>
      <c r="Q20" s="59">
        <v>80</v>
      </c>
      <c r="R20" s="59" t="s">
        <v>25</v>
      </c>
      <c r="S20" s="63" t="s">
        <v>173</v>
      </c>
      <c r="T20" s="57">
        <v>2000</v>
      </c>
      <c r="U20" s="60" t="s">
        <v>240</v>
      </c>
      <c r="V20" s="57" t="s">
        <v>146</v>
      </c>
      <c r="W20" s="57" t="s">
        <v>146</v>
      </c>
      <c r="X20" s="57" t="s">
        <v>141</v>
      </c>
      <c r="Y20" s="60" t="s">
        <v>182</v>
      </c>
      <c r="Z20" s="58" t="s">
        <v>210</v>
      </c>
      <c r="AA20" s="57" t="s">
        <v>142</v>
      </c>
    </row>
    <row r="21" spans="1:43" ht="53.25" customHeight="1">
      <c r="A21" s="128"/>
      <c r="B21" s="57" t="s">
        <v>220</v>
      </c>
      <c r="C21" s="130"/>
      <c r="D21" s="130"/>
      <c r="E21" s="57" t="s">
        <v>146</v>
      </c>
      <c r="F21" s="66" t="s">
        <v>183</v>
      </c>
      <c r="G21" s="69" t="s">
        <v>149</v>
      </c>
      <c r="H21" s="69" t="s">
        <v>184</v>
      </c>
      <c r="I21" s="65" t="s">
        <v>142</v>
      </c>
      <c r="J21" s="63" t="s">
        <v>142</v>
      </c>
      <c r="K21" s="61" t="s">
        <v>142</v>
      </c>
      <c r="L21" s="57">
        <v>2</v>
      </c>
      <c r="M21" s="57">
        <v>2</v>
      </c>
      <c r="N21" s="59">
        <f t="shared" si="0"/>
        <v>4</v>
      </c>
      <c r="O21" s="63" t="s">
        <v>195</v>
      </c>
      <c r="P21" s="63" t="s">
        <v>236</v>
      </c>
      <c r="Q21" s="59">
        <v>40</v>
      </c>
      <c r="R21" s="59" t="s">
        <v>25</v>
      </c>
      <c r="S21" s="63" t="s">
        <v>173</v>
      </c>
      <c r="T21" s="57">
        <v>2000</v>
      </c>
      <c r="U21" s="60" t="s">
        <v>185</v>
      </c>
      <c r="V21" s="57" t="s">
        <v>146</v>
      </c>
      <c r="W21" s="57" t="s">
        <v>141</v>
      </c>
      <c r="X21" s="57" t="s">
        <v>141</v>
      </c>
      <c r="Y21" s="60" t="s">
        <v>186</v>
      </c>
      <c r="Z21" s="62" t="s">
        <v>210</v>
      </c>
      <c r="AA21" s="57" t="s">
        <v>142</v>
      </c>
    </row>
    <row r="22" spans="1:43" s="129" customFormat="1" ht="76.5" customHeight="1">
      <c r="A22" s="60"/>
      <c r="B22" s="60" t="s">
        <v>221</v>
      </c>
      <c r="C22" s="60"/>
      <c r="D22" s="60"/>
      <c r="E22" s="57" t="s">
        <v>141</v>
      </c>
      <c r="F22" s="127" t="s">
        <v>222</v>
      </c>
      <c r="G22" s="58" t="s">
        <v>223</v>
      </c>
      <c r="H22" s="58" t="s">
        <v>224</v>
      </c>
      <c r="I22" s="63" t="s">
        <v>226</v>
      </c>
      <c r="J22" s="131" t="s">
        <v>142</v>
      </c>
      <c r="K22" s="61" t="s">
        <v>227</v>
      </c>
      <c r="L22" s="57">
        <v>6</v>
      </c>
      <c r="M22" s="57">
        <v>3</v>
      </c>
      <c r="N22" s="59">
        <f t="shared" si="0"/>
        <v>18</v>
      </c>
      <c r="O22" s="59" t="s">
        <v>46</v>
      </c>
      <c r="P22" s="59">
        <v>25</v>
      </c>
      <c r="Q22" s="59">
        <f>18*P22</f>
        <v>450</v>
      </c>
      <c r="R22" s="59" t="s">
        <v>23</v>
      </c>
      <c r="S22" s="63" t="s">
        <v>144</v>
      </c>
      <c r="T22" s="57">
        <v>2000</v>
      </c>
      <c r="U22" s="58" t="s">
        <v>224</v>
      </c>
      <c r="V22" s="57" t="s">
        <v>146</v>
      </c>
      <c r="W22" s="57" t="s">
        <v>141</v>
      </c>
      <c r="X22" s="57" t="s">
        <v>141</v>
      </c>
      <c r="Y22" s="58" t="s">
        <v>241</v>
      </c>
      <c r="Z22" s="58" t="s">
        <v>243</v>
      </c>
      <c r="AA22" s="57" t="s">
        <v>142</v>
      </c>
    </row>
    <row r="23" spans="1:43" s="129" customFormat="1" ht="60.75" customHeight="1">
      <c r="A23" s="132"/>
      <c r="B23" s="132" t="s">
        <v>228</v>
      </c>
      <c r="C23" s="132"/>
      <c r="D23" s="132"/>
      <c r="E23" s="133" t="s">
        <v>141</v>
      </c>
      <c r="F23" s="134" t="s">
        <v>229</v>
      </c>
      <c r="G23" s="134" t="s">
        <v>230</v>
      </c>
      <c r="H23" s="134" t="s">
        <v>231</v>
      </c>
      <c r="I23" s="134" t="s">
        <v>142</v>
      </c>
      <c r="J23" s="134" t="s">
        <v>142</v>
      </c>
      <c r="K23" s="134" t="s">
        <v>142</v>
      </c>
      <c r="L23" s="133">
        <v>2</v>
      </c>
      <c r="M23" s="133">
        <v>4</v>
      </c>
      <c r="N23" s="59">
        <f t="shared" si="0"/>
        <v>8</v>
      </c>
      <c r="O23" s="136" t="s">
        <v>194</v>
      </c>
      <c r="P23" s="63">
        <v>10</v>
      </c>
      <c r="Q23" s="135">
        <f>8*P23</f>
        <v>80</v>
      </c>
      <c r="R23" s="135" t="s">
        <v>24</v>
      </c>
      <c r="S23" s="63" t="s">
        <v>173</v>
      </c>
      <c r="T23" s="57">
        <v>2000</v>
      </c>
      <c r="U23" s="134" t="s">
        <v>231</v>
      </c>
      <c r="V23" s="133" t="s">
        <v>146</v>
      </c>
      <c r="W23" s="133" t="s">
        <v>146</v>
      </c>
      <c r="X23" s="133" t="s">
        <v>141</v>
      </c>
      <c r="Y23" s="132" t="s">
        <v>242</v>
      </c>
      <c r="Z23" s="60" t="s">
        <v>244</v>
      </c>
      <c r="AA23" s="57" t="s">
        <v>142</v>
      </c>
    </row>
    <row r="24" spans="1:43" s="57" customFormat="1" ht="68.25" customHeight="1">
      <c r="B24" s="60" t="s">
        <v>215</v>
      </c>
      <c r="E24" s="57" t="s">
        <v>141</v>
      </c>
      <c r="F24" s="60" t="s">
        <v>232</v>
      </c>
      <c r="G24" s="58" t="s">
        <v>233</v>
      </c>
      <c r="H24" s="60" t="s">
        <v>234</v>
      </c>
      <c r="I24" s="57" t="s">
        <v>142</v>
      </c>
      <c r="J24" s="57" t="s">
        <v>142</v>
      </c>
      <c r="K24" s="57" t="s">
        <v>142</v>
      </c>
      <c r="L24" s="57">
        <v>2</v>
      </c>
      <c r="M24" s="57">
        <v>4</v>
      </c>
      <c r="N24" s="59">
        <f t="shared" si="0"/>
        <v>8</v>
      </c>
      <c r="O24" s="63" t="s">
        <v>194</v>
      </c>
      <c r="P24" s="63" t="s">
        <v>236</v>
      </c>
      <c r="Q24" s="59">
        <f>8*10</f>
        <v>80</v>
      </c>
      <c r="R24" s="135" t="s">
        <v>24</v>
      </c>
      <c r="S24" s="63" t="s">
        <v>173</v>
      </c>
      <c r="T24" s="57">
        <v>2000</v>
      </c>
      <c r="U24" s="60" t="s">
        <v>234</v>
      </c>
      <c r="V24" s="57" t="s">
        <v>146</v>
      </c>
      <c r="W24" s="57" t="s">
        <v>146</v>
      </c>
      <c r="X24" s="57" t="s">
        <v>146</v>
      </c>
      <c r="Y24" s="57" t="s">
        <v>163</v>
      </c>
      <c r="Z24" s="60" t="s">
        <v>245</v>
      </c>
      <c r="AA24" s="60" t="s">
        <v>245</v>
      </c>
    </row>
  </sheetData>
  <mergeCells count="20">
    <mergeCell ref="E5:H5"/>
    <mergeCell ref="E6:H6"/>
    <mergeCell ref="E7:H7"/>
    <mergeCell ref="B10:B11"/>
    <mergeCell ref="E8:H8"/>
    <mergeCell ref="W10:AA10"/>
    <mergeCell ref="T10:V10"/>
    <mergeCell ref="A1:T4"/>
    <mergeCell ref="E10:E11"/>
    <mergeCell ref="H10:H11"/>
    <mergeCell ref="A5:D5"/>
    <mergeCell ref="A6:D6"/>
    <mergeCell ref="A7:D7"/>
    <mergeCell ref="I10:K10"/>
    <mergeCell ref="A10:A11"/>
    <mergeCell ref="C10:C11"/>
    <mergeCell ref="D10:D11"/>
    <mergeCell ref="F10:G10"/>
    <mergeCell ref="L10:R10"/>
    <mergeCell ref="A8:D8"/>
  </mergeCells>
  <phoneticPr fontId="1" type="noConversion"/>
  <pageMargins left="0.75" right="0.75" top="1" bottom="1" header="0" footer="0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de valoración </vt:lpstr>
      <vt:lpstr>Matriz</vt:lpstr>
    </vt:vector>
  </TitlesOfParts>
  <Company>LUZ TOVAR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EVERLYN TOVAR CUBILLOS</dc:creator>
  <cp:lastModifiedBy>HP</cp:lastModifiedBy>
  <cp:lastPrinted>2014-08-11T01:36:25Z</cp:lastPrinted>
  <dcterms:created xsi:type="dcterms:W3CDTF">2011-04-01T01:25:58Z</dcterms:created>
  <dcterms:modified xsi:type="dcterms:W3CDTF">2014-11-03T21:53:28Z</dcterms:modified>
</cp:coreProperties>
</file>